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465" activeTab="0"/>
  </bookViews>
  <sheets>
    <sheet name="KALENTER2008" sheetId="1" r:id="rId1"/>
  </sheets>
  <definedNames>
    <definedName name="aloitus">'KALENTER2008'!$B$9</definedName>
    <definedName name="seuraava">17</definedName>
  </definedNames>
  <calcPr fullCalcOnLoad="1"/>
</workbook>
</file>

<file path=xl/sharedStrings.xml><?xml version="1.0" encoding="utf-8"?>
<sst xmlns="http://schemas.openxmlformats.org/spreadsheetml/2006/main" count="362" uniqueCount="104">
  <si>
    <t>pv</t>
  </si>
  <si>
    <t>VKO</t>
  </si>
  <si>
    <t>PVM</t>
  </si>
  <si>
    <t>ma</t>
  </si>
  <si>
    <t>ti</t>
  </si>
  <si>
    <t>ke</t>
  </si>
  <si>
    <t>to</t>
  </si>
  <si>
    <t>pe</t>
  </si>
  <si>
    <t>la</t>
  </si>
  <si>
    <t>su</t>
  </si>
  <si>
    <t>tp</t>
  </si>
  <si>
    <t xml:space="preserve">VKO </t>
  </si>
  <si>
    <t>ELOKUU</t>
  </si>
  <si>
    <t>TAMMIKUU</t>
  </si>
  <si>
    <t>LA</t>
  </si>
  <si>
    <t>SU</t>
  </si>
  <si>
    <t>X</t>
  </si>
  <si>
    <t>SYYSKUU</t>
  </si>
  <si>
    <t>HELMIKUU</t>
  </si>
  <si>
    <t>TALVILOMA</t>
  </si>
  <si>
    <t>LOKAKUU</t>
  </si>
  <si>
    <t>MAALISKUU</t>
  </si>
  <si>
    <t>SYYSLOMA</t>
  </si>
  <si>
    <t xml:space="preserve"> </t>
  </si>
  <si>
    <t>MARRASKUU</t>
  </si>
  <si>
    <t>HUHTIKUU</t>
  </si>
  <si>
    <t>TOUKOKUU</t>
  </si>
  <si>
    <t>JOULUKUU</t>
  </si>
  <si>
    <t>=</t>
  </si>
  <si>
    <t xml:space="preserve">SYYSLOMA </t>
  </si>
  <si>
    <t xml:space="preserve">yht. </t>
  </si>
  <si>
    <t>JOULULOMA</t>
  </si>
  <si>
    <t>PÄÄSIÄINEN</t>
  </si>
  <si>
    <t>PP</t>
  </si>
  <si>
    <t>PS</t>
  </si>
  <si>
    <t>LOMA</t>
  </si>
  <si>
    <t>HT</t>
  </si>
  <si>
    <t>YO</t>
  </si>
  <si>
    <t>40.</t>
  </si>
  <si>
    <t xml:space="preserve">   </t>
  </si>
  <si>
    <t xml:space="preserve">  </t>
  </si>
  <si>
    <t xml:space="preserve">    </t>
  </si>
  <si>
    <t>V</t>
  </si>
  <si>
    <t>IP</t>
  </si>
  <si>
    <t>UK</t>
  </si>
  <si>
    <t>27.8.-2.9.</t>
  </si>
  <si>
    <t>10.-16.9.</t>
  </si>
  <si>
    <t>3.-9.9.</t>
  </si>
  <si>
    <t>17,-23.9.</t>
  </si>
  <si>
    <t>24.-30.9.</t>
  </si>
  <si>
    <t>1.-7.10.</t>
  </si>
  <si>
    <t>8.-14.10.</t>
  </si>
  <si>
    <t>15.-21.10.</t>
  </si>
  <si>
    <t>22.-28.10.</t>
  </si>
  <si>
    <t>29.-31.10.</t>
  </si>
  <si>
    <t>1.-4.11.</t>
  </si>
  <si>
    <t>5.-11.11.</t>
  </si>
  <si>
    <t>12.-18.11.</t>
  </si>
  <si>
    <t>19.-25.11.</t>
  </si>
  <si>
    <t>26.-30.11.</t>
  </si>
  <si>
    <t>3.-9.12.</t>
  </si>
  <si>
    <t>10.-16.12.</t>
  </si>
  <si>
    <t>17.-23.12.</t>
  </si>
  <si>
    <t>24.-30.12.</t>
  </si>
  <si>
    <t>1.-6.1.</t>
  </si>
  <si>
    <t>7.-13.1.</t>
  </si>
  <si>
    <t>14.-20.1.</t>
  </si>
  <si>
    <t>21.-27.1.</t>
  </si>
  <si>
    <t>28.-31.1.</t>
  </si>
  <si>
    <t>1.-3.2.</t>
  </si>
  <si>
    <t>4.-10.2.</t>
  </si>
  <si>
    <t>11.-17.2.</t>
  </si>
  <si>
    <t>18.-24.2.</t>
  </si>
  <si>
    <t>25.-28.2.</t>
  </si>
  <si>
    <t>1.-3.3.</t>
  </si>
  <si>
    <t>4.-10.3.</t>
  </si>
  <si>
    <t>18.-24.3.</t>
  </si>
  <si>
    <t>25.-31.3.</t>
  </si>
  <si>
    <t>1.-7.4.</t>
  </si>
  <si>
    <t>8.-14.4.</t>
  </si>
  <si>
    <t>22.-28.4.</t>
  </si>
  <si>
    <t>29.-30.4.</t>
  </si>
  <si>
    <t>1.-5.5.</t>
  </si>
  <si>
    <t>6.-12.5.</t>
  </si>
  <si>
    <t>13.-19.5.</t>
  </si>
  <si>
    <t>20.-26.5.</t>
  </si>
  <si>
    <t>27.5.-1.6.</t>
  </si>
  <si>
    <t>1.-2.12.</t>
  </si>
  <si>
    <t>15.-21.4.</t>
  </si>
  <si>
    <t>5. JAKSO: 15.4. - 31.5.2019</t>
  </si>
  <si>
    <t>4. JAKSO:  25.2. -11.4.2019</t>
  </si>
  <si>
    <t>3. JAKSO:  ma 10.12.18 - 14.2.19</t>
  </si>
  <si>
    <t>2. JAKSO:  ma 22.10. - 5.12.2018</t>
  </si>
  <si>
    <t>15.-21.10.2018</t>
  </si>
  <si>
    <t>18.-24.2.2019</t>
  </si>
  <si>
    <t>19.-22.4.2019</t>
  </si>
  <si>
    <t>14.12.18-6.1.19</t>
  </si>
  <si>
    <t>SYYSLUKUKAUSI  27.8. - 13.12.2018</t>
  </si>
  <si>
    <t>KEVÄTLUKUKAUSI 7.1. - 31.5.2019</t>
  </si>
  <si>
    <t>13.-19.8.</t>
  </si>
  <si>
    <t>20.-26.8.</t>
  </si>
  <si>
    <t>11.-17.3.</t>
  </si>
  <si>
    <t>LUKUVUOSI 2018 - 2019 TYÖ- JA LOMA-AJAT</t>
  </si>
  <si>
    <t>1. JAKSO: ma 27.8. - 11.10.2018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</si>
</sst>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%"/>
    <numFmt numFmtId="177" formatCode="0.00%"/>
    <numFmt numFmtId="178" formatCode="d/m"/>
    <numFmt numFmtId="179" formatCode="d/mm"/>
    <numFmt numFmtId="180" formatCode="d/\-d\2/m"/>
    <numFmt numFmtId="181" formatCode="d/\-\a\l\o\ih\us/m"/>
    <numFmt numFmtId="182" formatCode="d/\-/m"/>
    <numFmt numFmtId="183" formatCode="d/\-d\+\7/m"/>
    <numFmt numFmtId="184" formatCode="d/d\+\7/m"/>
    <numFmt numFmtId="185" formatCode="d/d/m"/>
    <numFmt numFmtId="186" formatCode="d/\7\+d/m"/>
    <numFmt numFmtId="187" formatCode="d/\(\7\+d\)/m"/>
    <numFmt numFmtId="188" formatCode="d/\(\a\l\o\ih\us\+d\)/m"/>
    <numFmt numFmtId="189" formatCode="&quot; 6-12.9&quot;"/>
    <numFmt numFmtId="190" formatCode="&quot; 1-3.10&quot;"/>
    <numFmt numFmtId="191" formatCode="&quot; 4-10.10&quot;"/>
    <numFmt numFmtId="192" formatCode="&quot; 1-7.11&quot;"/>
    <numFmt numFmtId="193" formatCode="&quot; 1-5.12&quot;"/>
    <numFmt numFmtId="194" formatCode="&quot; 6-12.12&quot;"/>
    <numFmt numFmtId="195" formatCode="&quot; 1-2.1&quot;"/>
    <numFmt numFmtId="196" formatCode="&quot; 3-9.1&quot;"/>
    <numFmt numFmtId="197" formatCode="&quot; 1-6.2&quot;"/>
    <numFmt numFmtId="198" formatCode="&quot; 1-5.3&quot;"/>
    <numFmt numFmtId="199" formatCode="&quot; 6-12.3&quot;"/>
    <numFmt numFmtId="200" formatCode="&quot; 1-2-4&quot;"/>
    <numFmt numFmtId="201" formatCode="&quot; 1.2-4&quot;"/>
    <numFmt numFmtId="202" formatCode="&quot; 1-2.4&quot;"/>
    <numFmt numFmtId="203" formatCode="&quot; 3-9.3&quot;"/>
    <numFmt numFmtId="204" formatCode="&quot; 3-9.4&quot;"/>
    <numFmt numFmtId="205" formatCode="&quot; 1-7.5&quot;"/>
    <numFmt numFmtId="206" formatCode="&quot; 1-4.6&quot;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9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double"/>
      <right style="double"/>
      <top style="double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hair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double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double"/>
      <right style="medium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6" fillId="0" borderId="0" xfId="0" applyFont="1" applyAlignment="1">
      <alignment horizontal="left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11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 horizontal="center"/>
      <protection locked="0"/>
    </xf>
    <xf numFmtId="178" fontId="6" fillId="0" borderId="16" xfId="0" applyNumberFormat="1" applyFont="1" applyBorder="1" applyAlignment="1" applyProtection="1">
      <alignment horizontal="right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6" fillId="0" borderId="16" xfId="0" applyFont="1" applyBorder="1" applyAlignment="1">
      <alignment horizontal="right"/>
    </xf>
    <xf numFmtId="196" fontId="6" fillId="0" borderId="18" xfId="0" applyNumberFormat="1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right"/>
      <protection locked="0"/>
    </xf>
    <xf numFmtId="178" fontId="6" fillId="0" borderId="0" xfId="0" applyNumberFormat="1" applyFont="1" applyBorder="1" applyAlignment="1" applyProtection="1">
      <alignment/>
      <protection locked="0"/>
    </xf>
    <xf numFmtId="178" fontId="6" fillId="0" borderId="18" xfId="0" applyNumberFormat="1" applyFont="1" applyBorder="1" applyAlignment="1" applyProtection="1">
      <alignment horizontal="right"/>
      <protection locked="0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 applyProtection="1">
      <alignment horizontal="center"/>
      <protection locked="0"/>
    </xf>
    <xf numFmtId="0" fontId="6" fillId="0" borderId="16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189" fontId="6" fillId="0" borderId="18" xfId="0" applyNumberFormat="1" applyFont="1" applyBorder="1" applyAlignment="1">
      <alignment horizontal="right"/>
    </xf>
    <xf numFmtId="197" fontId="6" fillId="0" borderId="18" xfId="0" applyNumberFormat="1" applyFont="1" applyBorder="1" applyAlignment="1" applyProtection="1">
      <alignment horizontal="right"/>
      <protection locked="0"/>
    </xf>
    <xf numFmtId="178" fontId="5" fillId="0" borderId="23" xfId="0" applyNumberFormat="1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178" fontId="6" fillId="0" borderId="25" xfId="0" applyNumberFormat="1" applyFont="1" applyBorder="1" applyAlignment="1" applyProtection="1">
      <alignment horizontal="right"/>
      <protection locked="0"/>
    </xf>
    <xf numFmtId="178" fontId="5" fillId="0" borderId="17" xfId="0" applyNumberFormat="1" applyFont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6" xfId="0" applyFont="1" applyBorder="1" applyAlignment="1" applyProtection="1">
      <alignment/>
      <protection locked="0"/>
    </xf>
    <xf numFmtId="199" fontId="6" fillId="0" borderId="18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centerContinuous" vertic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178" fontId="6" fillId="0" borderId="28" xfId="0" applyNumberFormat="1" applyFont="1" applyBorder="1" applyAlignment="1" applyProtection="1">
      <alignment horizontal="right"/>
      <protection locked="0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192" fontId="6" fillId="0" borderId="18" xfId="0" applyNumberFormat="1" applyFont="1" applyBorder="1" applyAlignment="1" applyProtection="1">
      <alignment horizontal="right"/>
      <protection locked="0"/>
    </xf>
    <xf numFmtId="204" fontId="6" fillId="0" borderId="16" xfId="0" applyNumberFormat="1" applyFont="1" applyBorder="1" applyAlignment="1">
      <alignment horizontal="right"/>
    </xf>
    <xf numFmtId="0" fontId="6" fillId="0" borderId="16" xfId="0" applyFont="1" applyBorder="1" applyAlignment="1" applyProtection="1">
      <alignment horizontal="right"/>
      <protection locked="0"/>
    </xf>
    <xf numFmtId="178" fontId="6" fillId="0" borderId="27" xfId="0" applyNumberFormat="1" applyFont="1" applyBorder="1" applyAlignment="1" applyProtection="1">
      <alignment horizontal="right"/>
      <protection locked="0"/>
    </xf>
    <xf numFmtId="0" fontId="6" fillId="0" borderId="29" xfId="0" applyFont="1" applyBorder="1" applyAlignment="1">
      <alignment horizontal="center"/>
    </xf>
    <xf numFmtId="178" fontId="6" fillId="0" borderId="21" xfId="0" applyNumberFormat="1" applyFont="1" applyBorder="1" applyAlignment="1" applyProtection="1">
      <alignment horizontal="right"/>
      <protection locked="0"/>
    </xf>
    <xf numFmtId="0" fontId="5" fillId="0" borderId="12" xfId="0" applyFont="1" applyBorder="1" applyAlignment="1" applyProtection="1">
      <alignment horizontal="center"/>
      <protection locked="0"/>
    </xf>
    <xf numFmtId="178" fontId="5" fillId="0" borderId="12" xfId="0" applyNumberFormat="1" applyFont="1" applyBorder="1" applyAlignment="1" applyProtection="1">
      <alignment horizontal="center"/>
      <protection locked="0"/>
    </xf>
    <xf numFmtId="178" fontId="6" fillId="0" borderId="13" xfId="0" applyNumberFormat="1" applyFont="1" applyBorder="1" applyAlignment="1" applyProtection="1">
      <alignment horizontal="center"/>
      <protection locked="0"/>
    </xf>
    <xf numFmtId="194" fontId="6" fillId="0" borderId="18" xfId="0" applyNumberFormat="1" applyFont="1" applyBorder="1" applyAlignment="1">
      <alignment horizontal="right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17" xfId="0" applyNumberFormat="1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5" fillId="0" borderId="19" xfId="0" applyFont="1" applyBorder="1" applyAlignment="1" applyProtection="1">
      <alignment horizontal="right"/>
      <protection locked="0"/>
    </xf>
    <xf numFmtId="16" fontId="6" fillId="0" borderId="21" xfId="0" applyNumberFormat="1" applyFont="1" applyBorder="1" applyAlignment="1" quotePrefix="1">
      <alignment horizontal="center"/>
    </xf>
    <xf numFmtId="0" fontId="6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32" xfId="0" applyFont="1" applyBorder="1" applyAlignment="1">
      <alignment horizontal="center"/>
    </xf>
    <xf numFmtId="0" fontId="5" fillId="0" borderId="32" xfId="0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horizontal="right"/>
      <protection locked="0"/>
    </xf>
    <xf numFmtId="0" fontId="5" fillId="0" borderId="17" xfId="0" applyFont="1" applyBorder="1" applyAlignment="1" applyProtection="1">
      <alignment horizontal="centerContinuous"/>
      <protection locked="0"/>
    </xf>
    <xf numFmtId="0" fontId="5" fillId="0" borderId="17" xfId="0" applyFont="1" applyBorder="1" applyAlignment="1" applyProtection="1">
      <alignment horizontal="centerContinuous" vertical="center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178" fontId="6" fillId="0" borderId="34" xfId="0" applyNumberFormat="1" applyFont="1" applyBorder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right"/>
      <protection locked="0"/>
    </xf>
    <xf numFmtId="0" fontId="5" fillId="0" borderId="17" xfId="0" applyFont="1" applyBorder="1" applyAlignment="1" applyProtection="1">
      <alignment horizontal="left" indent="2"/>
      <protection locked="0"/>
    </xf>
    <xf numFmtId="178" fontId="6" fillId="0" borderId="41" xfId="0" applyNumberFormat="1" applyFont="1" applyBorder="1" applyAlignment="1" applyProtection="1">
      <alignment horizontal="right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top"/>
      <protection locked="0"/>
    </xf>
    <xf numFmtId="0" fontId="5" fillId="0" borderId="42" xfId="0" applyFont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6" fillId="0" borderId="44" xfId="0" applyFont="1" applyBorder="1" applyAlignment="1" applyProtection="1">
      <alignment/>
      <protection locked="0"/>
    </xf>
    <xf numFmtId="16" fontId="6" fillId="0" borderId="13" xfId="0" applyNumberFormat="1" applyFont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/>
      <protection locked="0"/>
    </xf>
    <xf numFmtId="0" fontId="5" fillId="0" borderId="12" xfId="0" applyFont="1" applyBorder="1" applyAlignment="1">
      <alignment/>
    </xf>
    <xf numFmtId="195" fontId="11" fillId="0" borderId="18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9.57421875" style="1" customWidth="1"/>
    <col min="3" max="6" width="3.7109375" style="1" customWidth="1"/>
    <col min="7" max="7" width="4.28125" style="1" customWidth="1"/>
    <col min="8" max="10" width="3.7109375" style="1" customWidth="1"/>
    <col min="11" max="11" width="2.140625" style="1" customWidth="1"/>
    <col min="12" max="12" width="4.28125" style="1" customWidth="1"/>
    <col min="13" max="13" width="8.57421875" style="1" customWidth="1"/>
    <col min="14" max="18" width="3.7109375" style="1" customWidth="1"/>
    <col min="19" max="19" width="4.140625" style="1" customWidth="1"/>
    <col min="20" max="20" width="3.28125" style="1" customWidth="1"/>
    <col min="21" max="21" width="3.7109375" style="1" customWidth="1"/>
    <col min="22" max="22" width="9.140625" style="1" customWidth="1"/>
    <col min="27" max="16384" width="9.140625" style="1" customWidth="1"/>
  </cols>
  <sheetData>
    <row r="1" spans="1:21" ht="12.75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3"/>
      <c r="O1" s="3"/>
      <c r="P1" s="3"/>
      <c r="Q1" s="3"/>
      <c r="R1" s="3"/>
      <c r="S1" s="3"/>
      <c r="T1" s="3"/>
      <c r="U1" s="3"/>
    </row>
    <row r="2" spans="1:21" ht="12.75">
      <c r="A2" s="7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2.75">
      <c r="A3" s="4" t="s">
        <v>97</v>
      </c>
      <c r="B3" s="3"/>
      <c r="C3" s="3"/>
      <c r="D3" s="3"/>
      <c r="E3" s="3"/>
      <c r="F3" s="3"/>
      <c r="G3" s="3"/>
      <c r="H3" s="3">
        <v>59</v>
      </c>
      <c r="I3" s="8" t="s">
        <v>0</v>
      </c>
      <c r="J3"/>
      <c r="K3" s="3"/>
      <c r="L3" s="4" t="s">
        <v>98</v>
      </c>
      <c r="M3" s="3"/>
      <c r="N3" s="3"/>
      <c r="O3" s="3"/>
      <c r="P3" s="3"/>
      <c r="Q3" s="3"/>
      <c r="R3" s="3"/>
      <c r="S3" s="3">
        <v>76</v>
      </c>
      <c r="T3" s="8" t="s">
        <v>0</v>
      </c>
      <c r="U3" s="3"/>
    </row>
    <row r="4" spans="1:21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3.5" customHeight="1" thickBot="1">
      <c r="A5" s="5" t="s">
        <v>1</v>
      </c>
      <c r="B5" s="9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1" t="s">
        <v>10</v>
      </c>
      <c r="K5" s="3"/>
      <c r="L5" s="12" t="s">
        <v>11</v>
      </c>
      <c r="M5" s="9" t="s">
        <v>2</v>
      </c>
      <c r="N5" s="10" t="s">
        <v>3</v>
      </c>
      <c r="O5" s="10" t="s">
        <v>4</v>
      </c>
      <c r="P5" s="10" t="s">
        <v>5</v>
      </c>
      <c r="Q5" s="10" t="s">
        <v>6</v>
      </c>
      <c r="R5" s="10" t="s">
        <v>7</v>
      </c>
      <c r="S5" s="10" t="s">
        <v>8</v>
      </c>
      <c r="T5" s="10" t="s">
        <v>9</v>
      </c>
      <c r="U5" s="11" t="s">
        <v>10</v>
      </c>
    </row>
    <row r="6" spans="1:21" ht="13.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13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3.5" customHeight="1" thickBot="1">
      <c r="A7" s="7" t="s">
        <v>12</v>
      </c>
      <c r="B7" s="14"/>
      <c r="C7" s="15"/>
      <c r="D7" s="15"/>
      <c r="E7" s="15"/>
      <c r="F7" s="15"/>
      <c r="G7" s="15"/>
      <c r="H7" s="15"/>
      <c r="I7" s="15"/>
      <c r="J7" s="14"/>
      <c r="K7" s="3"/>
      <c r="L7" s="7" t="s">
        <v>13</v>
      </c>
      <c r="M7" s="16"/>
      <c r="N7" s="15"/>
      <c r="O7" s="15"/>
      <c r="P7" s="15"/>
      <c r="Q7" s="15"/>
      <c r="R7" s="15"/>
      <c r="S7" s="15"/>
      <c r="T7" s="15"/>
      <c r="U7" s="14"/>
    </row>
    <row r="8" spans="1:21" ht="13.5" customHeight="1" thickBot="1" thickTop="1">
      <c r="A8" s="17"/>
      <c r="B8" s="18"/>
      <c r="C8" s="79"/>
      <c r="D8" s="79"/>
      <c r="E8" s="79"/>
      <c r="F8" s="79"/>
      <c r="G8" s="79"/>
      <c r="H8" s="19"/>
      <c r="I8" s="19"/>
      <c r="J8" s="17">
        <f>IF(C8="X",1,0)+IF(D8="X",1,0)+IF(E8="X",1,0)+IF(F8="X",1,0)+IF(G8="X",1,0)+IF(H8="X",1,0)+IF(I8="X",1,0)</f>
        <v>0</v>
      </c>
      <c r="K8" s="3"/>
      <c r="L8" s="17">
        <v>1</v>
      </c>
      <c r="M8" s="105" t="s">
        <v>64</v>
      </c>
      <c r="N8" s="19"/>
      <c r="O8" s="19"/>
      <c r="P8" s="19"/>
      <c r="Q8" s="19"/>
      <c r="R8" s="19"/>
      <c r="S8" s="19" t="s">
        <v>14</v>
      </c>
      <c r="T8" s="19" t="s">
        <v>15</v>
      </c>
      <c r="U8" s="17">
        <f>IF(N8="X",1,0)+IF(O8="X",1,0)+IF(P8="X",1,0)+IF(Q8="X",1,0)+IF(R8="X",1,0)+IF(S8="X",1,0)+IF(T8="X",1,0)</f>
        <v>0</v>
      </c>
    </row>
    <row r="9" spans="1:21" ht="13.5" customHeight="1" thickBot="1" thickTop="1">
      <c r="A9" s="17">
        <v>33</v>
      </c>
      <c r="B9" s="87" t="s">
        <v>99</v>
      </c>
      <c r="C9" s="90" t="s">
        <v>23</v>
      </c>
      <c r="D9" s="91" t="s">
        <v>23</v>
      </c>
      <c r="E9" s="92"/>
      <c r="F9" s="91"/>
      <c r="G9" s="93"/>
      <c r="H9" s="88" t="s">
        <v>14</v>
      </c>
      <c r="I9" s="19" t="s">
        <v>15</v>
      </c>
      <c r="J9" s="17">
        <f>IF(C9="X",1,0)+IF(D9="X",1,0)+IF(E9="X",1,0)+IF(F9="X",1,0)+IF(G9="X",1,0)+IF(H9="X",1,0)+IF(I9="X",1,0)</f>
        <v>0</v>
      </c>
      <c r="K9" s="3"/>
      <c r="L9" s="17">
        <v>2</v>
      </c>
      <c r="M9" s="21" t="s">
        <v>65</v>
      </c>
      <c r="N9" s="19" t="s">
        <v>16</v>
      </c>
      <c r="O9" s="19" t="s">
        <v>16</v>
      </c>
      <c r="P9" s="19" t="s">
        <v>16</v>
      </c>
      <c r="Q9" s="19" t="s">
        <v>16</v>
      </c>
      <c r="R9" s="19"/>
      <c r="S9" s="19" t="s">
        <v>14</v>
      </c>
      <c r="T9" s="19" t="s">
        <v>15</v>
      </c>
      <c r="U9" s="17">
        <f>IF(N9="X",1,0)+IF(O9="X",1,0)+IF(P9="X",1,0)+IF(Q9="X",1,0)+IF(R9="X",1,0)+IF(S9="X",1,0)+IF(T9="X",1,0)</f>
        <v>4</v>
      </c>
    </row>
    <row r="10" spans="1:21" ht="13.5" customHeight="1" thickBot="1" thickTop="1">
      <c r="A10" s="17">
        <v>34</v>
      </c>
      <c r="B10" s="20" t="s">
        <v>100</v>
      </c>
      <c r="C10" s="81" t="s">
        <v>23</v>
      </c>
      <c r="D10" s="81" t="s">
        <v>23</v>
      </c>
      <c r="E10" s="89"/>
      <c r="F10" s="89"/>
      <c r="G10" s="89"/>
      <c r="H10" s="19" t="s">
        <v>14</v>
      </c>
      <c r="I10" s="19" t="s">
        <v>15</v>
      </c>
      <c r="J10" s="17">
        <f>IF(C10="X",1,0)+IF(D10="X",1,0)+IF(E10="X",1,0)+IF(F10="X",1,0)+IF(G10="X",1,0)+IF(H10="X",1,0)+IF(I10="X",1,0)</f>
        <v>0</v>
      </c>
      <c r="K10" s="3"/>
      <c r="L10" s="17">
        <v>3</v>
      </c>
      <c r="M10" s="22" t="s">
        <v>66</v>
      </c>
      <c r="N10" s="19" t="s">
        <v>16</v>
      </c>
      <c r="O10" s="19" t="s">
        <v>16</v>
      </c>
      <c r="P10" s="19" t="s">
        <v>16</v>
      </c>
      <c r="Q10" s="19" t="s">
        <v>16</v>
      </c>
      <c r="R10" s="19"/>
      <c r="S10" s="19" t="s">
        <v>14</v>
      </c>
      <c r="T10" s="19" t="s">
        <v>15</v>
      </c>
      <c r="U10" s="17">
        <f>IF(N10="X",1,0)+IF(O10="X",1,0)+IF(P10="X",1,0)+IF(Q10="X",1,0)+IF(R10="X",1,0)+IF(S10="X",1,0)+IF(T10="X",1,0)</f>
        <v>4</v>
      </c>
    </row>
    <row r="11" spans="1:21" ht="13.5" customHeight="1" thickBot="1" thickTop="1">
      <c r="A11" s="17">
        <v>35</v>
      </c>
      <c r="B11" s="20" t="s">
        <v>45</v>
      </c>
      <c r="C11" s="19" t="s">
        <v>16</v>
      </c>
      <c r="D11" s="19" t="s">
        <v>16</v>
      </c>
      <c r="E11" s="19" t="s">
        <v>16</v>
      </c>
      <c r="F11" s="19" t="s">
        <v>16</v>
      </c>
      <c r="G11" s="19"/>
      <c r="H11" s="85" t="s">
        <v>14</v>
      </c>
      <c r="I11" s="85" t="s">
        <v>15</v>
      </c>
      <c r="J11" s="17">
        <f>IF(C11="X",1,0)+IF(D11="X",1,0)+IF(E11="X",1,0)+IF(F11="X",1,0)+IF(G11="X",1,0)+IF(H11="X",1,0)+IF(I11="X",1,0)</f>
        <v>4</v>
      </c>
      <c r="K11" s="3"/>
      <c r="L11" s="17">
        <v>4</v>
      </c>
      <c r="M11" s="26" t="s">
        <v>67</v>
      </c>
      <c r="N11" s="19" t="s">
        <v>16</v>
      </c>
      <c r="O11" s="19" t="s">
        <v>16</v>
      </c>
      <c r="P11" s="19" t="s">
        <v>16</v>
      </c>
      <c r="Q11" s="19" t="s">
        <v>16</v>
      </c>
      <c r="R11" s="19"/>
      <c r="S11" s="19" t="s">
        <v>14</v>
      </c>
      <c r="T11" s="19" t="s">
        <v>15</v>
      </c>
      <c r="U11" s="17">
        <f>IF(N11="X",1,0)+IF(O11="X",1,0)+IF(P11="X",1,0)+IF(Q11="X",1,0)+IF(R11="X",1,0)+IF(S11="X",1,0)+IF(T11="X",1,0)</f>
        <v>4</v>
      </c>
    </row>
    <row r="12" spans="1:21" ht="13.5" customHeight="1" thickBot="1" thickTop="1">
      <c r="A12" s="11"/>
      <c r="B12" s="102"/>
      <c r="C12" s="99" t="s">
        <v>39</v>
      </c>
      <c r="D12" s="100" t="s">
        <v>23</v>
      </c>
      <c r="E12" s="103" t="s">
        <v>23</v>
      </c>
      <c r="F12" s="103"/>
      <c r="G12" s="24"/>
      <c r="H12" s="24"/>
      <c r="I12" s="24"/>
      <c r="J12" s="25">
        <f>SUM(J8:J11)</f>
        <v>4</v>
      </c>
      <c r="K12" s="3"/>
      <c r="L12" s="17">
        <v>5</v>
      </c>
      <c r="M12" s="28" t="s">
        <v>68</v>
      </c>
      <c r="N12" s="29" t="s">
        <v>16</v>
      </c>
      <c r="O12" s="19" t="s">
        <v>16</v>
      </c>
      <c r="P12" s="29" t="s">
        <v>16</v>
      </c>
      <c r="Q12" s="29" t="s">
        <v>16</v>
      </c>
      <c r="R12" s="19"/>
      <c r="S12" s="19" t="s">
        <v>14</v>
      </c>
      <c r="T12" s="19" t="s">
        <v>15</v>
      </c>
      <c r="U12" s="31">
        <f>IF(N12="X",1,0)+IF(O12="X",1,0)+IF(P12="X",1,0)+IF(Q12="X",1,0)+IF(R12="X",1,0)+IF(S12="X",1,0)+IF(T12="X",1,0)</f>
        <v>4</v>
      </c>
    </row>
    <row r="13" spans="1:21" ht="13.5" customHeight="1" thickBot="1">
      <c r="A13" s="73"/>
      <c r="B13" s="73"/>
      <c r="C13" s="37"/>
      <c r="D13" s="37"/>
      <c r="E13" s="6"/>
      <c r="F13" s="6"/>
      <c r="G13" s="101"/>
      <c r="H13" s="6"/>
      <c r="I13" s="6"/>
      <c r="J13" s="37"/>
      <c r="K13" s="3"/>
      <c r="L13" s="77"/>
      <c r="M13" s="32"/>
      <c r="N13" s="104"/>
      <c r="O13" s="104"/>
      <c r="P13" s="33"/>
      <c r="Q13" s="33"/>
      <c r="R13" s="33"/>
      <c r="S13" s="33"/>
      <c r="T13" s="34"/>
      <c r="U13" s="35">
        <f>SUM(U6:U12)</f>
        <v>16</v>
      </c>
    </row>
    <row r="14" spans="1:22" ht="13.5" customHeight="1" thickBo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3"/>
      <c r="L14"/>
      <c r="M14"/>
      <c r="N14"/>
      <c r="O14"/>
      <c r="P14"/>
      <c r="Q14"/>
      <c r="R14"/>
      <c r="S14"/>
      <c r="T14"/>
      <c r="U14"/>
      <c r="V14"/>
    </row>
    <row r="15" spans="1:21" ht="13.5" customHeight="1" thickBot="1">
      <c r="A15" s="36" t="s">
        <v>17</v>
      </c>
      <c r="B15" s="16"/>
      <c r="C15" s="15"/>
      <c r="D15" s="15"/>
      <c r="E15" s="15"/>
      <c r="F15" s="15"/>
      <c r="G15" s="15"/>
      <c r="H15" s="15"/>
      <c r="I15" s="15"/>
      <c r="J15" s="14"/>
      <c r="K15" s="3"/>
      <c r="L15" s="7" t="s">
        <v>18</v>
      </c>
      <c r="M15" s="16"/>
      <c r="N15" s="15"/>
      <c r="O15" s="15"/>
      <c r="P15" s="15"/>
      <c r="Q15" s="15"/>
      <c r="R15" s="15"/>
      <c r="S15" s="15"/>
      <c r="T15" s="15"/>
      <c r="U15" s="14"/>
    </row>
    <row r="16" spans="1:21" ht="13.5" customHeight="1" thickBot="1" thickTop="1">
      <c r="A16" s="17">
        <v>36</v>
      </c>
      <c r="B16" s="38" t="s">
        <v>47</v>
      </c>
      <c r="C16" s="19" t="s">
        <v>16</v>
      </c>
      <c r="D16" s="19" t="s">
        <v>16</v>
      </c>
      <c r="E16" s="19" t="s">
        <v>16</v>
      </c>
      <c r="F16" s="19" t="s">
        <v>16</v>
      </c>
      <c r="G16" s="19" t="s">
        <v>44</v>
      </c>
      <c r="H16" s="19" t="s">
        <v>14</v>
      </c>
      <c r="I16" s="19" t="s">
        <v>15</v>
      </c>
      <c r="J16" s="17">
        <f>IF(C16="X",1,0)+IF(D16="X",1,0)+IF(E16="X",1,0)+IF(F16="X",1,0)+IF(G16="X",1,0)+IF(H16="X",1,0)+IF(I16="X",1,0)</f>
        <v>4</v>
      </c>
      <c r="K16" s="3"/>
      <c r="L16" s="17">
        <v>5</v>
      </c>
      <c r="M16" s="39" t="s">
        <v>69</v>
      </c>
      <c r="N16" s="19" t="s">
        <v>41</v>
      </c>
      <c r="O16" s="19"/>
      <c r="P16" s="19"/>
      <c r="Q16" s="19"/>
      <c r="R16" s="19"/>
      <c r="S16" s="19" t="s">
        <v>14</v>
      </c>
      <c r="T16" s="19" t="s">
        <v>15</v>
      </c>
      <c r="U16" s="17">
        <f>IF(N16="X",1,0)+IF(O16="X",1,0)+IF(P16="X",1,0)+IF(Q16="X",1,0)+IF(R16="X",1,0)+IF(S16="X",1,0)+IF(T16="X",1,0)</f>
        <v>0</v>
      </c>
    </row>
    <row r="17" spans="1:21" ht="13.5" customHeight="1" thickBot="1" thickTop="1">
      <c r="A17" s="17">
        <v>37</v>
      </c>
      <c r="B17" s="22" t="s">
        <v>46</v>
      </c>
      <c r="C17" s="19" t="s">
        <v>16</v>
      </c>
      <c r="D17" s="19" t="s">
        <v>16</v>
      </c>
      <c r="E17" s="19" t="s">
        <v>16</v>
      </c>
      <c r="F17" s="19" t="s">
        <v>16</v>
      </c>
      <c r="G17" s="19"/>
      <c r="H17" s="19" t="s">
        <v>14</v>
      </c>
      <c r="I17" s="19" t="s">
        <v>15</v>
      </c>
      <c r="J17" s="17">
        <f>IF(C17="X",1,0)+IF(D17="X",1,0)+IF(E17="X",1,0)+IF(F17="X",1,0)+IF(G17="X",1,0)+IF(H17="X",1,0)+IF(I17="X",1,0)</f>
        <v>4</v>
      </c>
      <c r="K17" s="3"/>
      <c r="L17" s="17">
        <v>6</v>
      </c>
      <c r="M17" s="22" t="s">
        <v>70</v>
      </c>
      <c r="N17" s="19" t="s">
        <v>16</v>
      </c>
      <c r="O17" s="19" t="s">
        <v>16</v>
      </c>
      <c r="P17" s="19" t="s">
        <v>16</v>
      </c>
      <c r="Q17" s="19" t="s">
        <v>16</v>
      </c>
      <c r="R17" s="19"/>
      <c r="S17" s="19" t="s">
        <v>14</v>
      </c>
      <c r="T17" s="19" t="s">
        <v>15</v>
      </c>
      <c r="U17" s="17">
        <f>IF(N17="X",1,0)+IF(O17="X",1,0)+IF(P17="X",1,0)+IF(Q17="X",1,0)+IF(R17="X",1,0)+IF(S17="X",1,0)+IF(T17="X",1,0)</f>
        <v>4</v>
      </c>
    </row>
    <row r="18" spans="1:21" ht="13.5" customHeight="1" thickBot="1" thickTop="1">
      <c r="A18" s="17">
        <v>38</v>
      </c>
      <c r="B18" s="26" t="s">
        <v>48</v>
      </c>
      <c r="C18" s="19" t="s">
        <v>16</v>
      </c>
      <c r="D18" s="19" t="s">
        <v>16</v>
      </c>
      <c r="E18" s="19" t="s">
        <v>16</v>
      </c>
      <c r="F18" s="19" t="s">
        <v>16</v>
      </c>
      <c r="G18" s="19"/>
      <c r="H18" s="19" t="s">
        <v>14</v>
      </c>
      <c r="I18" s="19" t="s">
        <v>15</v>
      </c>
      <c r="J18" s="17">
        <f>IF(C18="X",1,0)+IF(D18="X",1,0)+IF(E18="X",1,0)+IF(F18="X",1,0)+IF(G18="X",1,0)+IF(H18="X",1,0)+IF(I18="X",1,0)</f>
        <v>4</v>
      </c>
      <c r="K18" s="3"/>
      <c r="L18" s="17">
        <v>7</v>
      </c>
      <c r="M18" s="22" t="s">
        <v>71</v>
      </c>
      <c r="N18" s="79" t="s">
        <v>16</v>
      </c>
      <c r="O18" s="79" t="s">
        <v>16</v>
      </c>
      <c r="P18" s="79" t="s">
        <v>16</v>
      </c>
      <c r="Q18" s="79" t="s">
        <v>16</v>
      </c>
      <c r="R18" s="19"/>
      <c r="S18" s="19" t="s">
        <v>14</v>
      </c>
      <c r="T18" s="19" t="s">
        <v>15</v>
      </c>
      <c r="U18" s="17">
        <f>IF(N18="X",1,0)+IF(O18="X",1,0)+IF(P18="X",1,0)+IF(Q18="X",1,0)+IF(R18="X",1,0)+IF(S18="X",1,0)+IF(T18="X",1,0)</f>
        <v>4</v>
      </c>
    </row>
    <row r="19" spans="1:21" ht="13.5" customHeight="1" thickBot="1" thickTop="1">
      <c r="A19" s="17">
        <v>39</v>
      </c>
      <c r="B19" s="28" t="s">
        <v>49</v>
      </c>
      <c r="C19" s="29" t="s">
        <v>16</v>
      </c>
      <c r="D19" s="19" t="s">
        <v>16</v>
      </c>
      <c r="E19" s="29" t="s">
        <v>16</v>
      </c>
      <c r="F19" s="19" t="s">
        <v>16</v>
      </c>
      <c r="G19" s="40"/>
      <c r="H19" s="19" t="s">
        <v>14</v>
      </c>
      <c r="I19" s="19" t="s">
        <v>15</v>
      </c>
      <c r="J19" s="31">
        <f>IF(C19="X",1,0)+IF(D19="X",1,0)+IF(E19="X",1,0)+IF(F19="X",1,0)+IF(G19="X",1,0)+IF(H19="X",1,0)+IF(I19="X",1,0)</f>
        <v>4</v>
      </c>
      <c r="K19" s="3"/>
      <c r="L19" s="17">
        <v>8</v>
      </c>
      <c r="M19" s="82" t="s">
        <v>72</v>
      </c>
      <c r="N19" s="83" t="s">
        <v>19</v>
      </c>
      <c r="O19" s="83"/>
      <c r="P19" s="84"/>
      <c r="Q19" s="86"/>
      <c r="R19" s="52"/>
      <c r="S19" s="19" t="s">
        <v>14</v>
      </c>
      <c r="T19" s="19" t="s">
        <v>15</v>
      </c>
      <c r="U19" s="17">
        <f>IF(N19="X",1,0)+IF(O19="X",1,0)+IF(P19="X",1,0)+IF(Q19="X",1,0)+IF(R19="X",1,0)+IF(S19="X",1,0)+IF(T19="X",1,0)</f>
        <v>0</v>
      </c>
    </row>
    <row r="20" spans="1:21" ht="13.5" customHeight="1" thickBot="1" thickTop="1">
      <c r="A20" s="41"/>
      <c r="B20" s="42"/>
      <c r="C20" s="29" t="s">
        <v>23</v>
      </c>
      <c r="D20" s="19"/>
      <c r="E20" s="19" t="s">
        <v>23</v>
      </c>
      <c r="F20" s="19" t="s">
        <v>23</v>
      </c>
      <c r="G20" s="19"/>
      <c r="H20" s="19" t="s">
        <v>14</v>
      </c>
      <c r="I20" s="19" t="s">
        <v>15</v>
      </c>
      <c r="J20" s="31">
        <f>IF(C20="X",1,0)+IF(D20="X",1,0)+IF(E20="X",1,0)+IF(F20="X",1,0)+IF(G20="X",1,0)+IF(H20="X",1,0)+IF(I20="X",1,0)</f>
        <v>0</v>
      </c>
      <c r="K20" s="3"/>
      <c r="L20" s="17">
        <v>9</v>
      </c>
      <c r="M20" s="28" t="s">
        <v>73</v>
      </c>
      <c r="N20" s="80" t="s">
        <v>16</v>
      </c>
      <c r="O20" s="80" t="s">
        <v>16</v>
      </c>
      <c r="P20" s="80" t="s">
        <v>16</v>
      </c>
      <c r="Q20" s="81" t="s">
        <v>16</v>
      </c>
      <c r="R20" s="43"/>
      <c r="S20" s="19"/>
      <c r="T20" s="19"/>
      <c r="U20" s="31">
        <f>IF(N20="X",1,0)+IF(O20="X",1,0)+IF(P20="X",1,0)+IF(Q20="X",1,0)+IF(R20="X",1,0)+IF(S20="X",1,0)+IF(T20="X",1,0)</f>
        <v>4</v>
      </c>
    </row>
    <row r="21" spans="1:21" ht="13.5" customHeight="1" thickBot="1" thickTop="1">
      <c r="A21" s="44"/>
      <c r="B21" s="34"/>
      <c r="C21" s="33"/>
      <c r="D21" s="33"/>
      <c r="E21" s="33"/>
      <c r="F21" s="33"/>
      <c r="G21" s="33"/>
      <c r="H21" s="45"/>
      <c r="I21" s="45"/>
      <c r="J21" s="46">
        <f>SUM(J16:J20)</f>
        <v>16</v>
      </c>
      <c r="K21" s="3"/>
      <c r="L21" s="44"/>
      <c r="M21" s="34"/>
      <c r="N21" s="33"/>
      <c r="O21" s="33"/>
      <c r="P21" s="33"/>
      <c r="Q21" s="33"/>
      <c r="R21" s="33"/>
      <c r="S21" s="45"/>
      <c r="T21" s="45"/>
      <c r="U21" s="46">
        <f>SUM(U16:U20)</f>
        <v>12</v>
      </c>
    </row>
    <row r="22" spans="1:21" ht="13.5" customHeight="1" thickBot="1">
      <c r="A22" s="47"/>
      <c r="B22" s="13"/>
      <c r="C22" s="13"/>
      <c r="D22" s="13"/>
      <c r="E22" s="13"/>
      <c r="F22" s="13"/>
      <c r="G22" s="13"/>
      <c r="H22" s="48"/>
      <c r="I22" s="48"/>
      <c r="J22" s="49"/>
      <c r="K22" s="3"/>
      <c r="L22" s="13"/>
      <c r="M22" s="13"/>
      <c r="N22" s="13"/>
      <c r="O22" s="13"/>
      <c r="P22" s="13"/>
      <c r="Q22" s="13"/>
      <c r="R22" s="13"/>
      <c r="S22" s="48"/>
      <c r="T22" s="48"/>
      <c r="U22" s="13"/>
    </row>
    <row r="23" spans="1:21" ht="13.5" customHeight="1" thickBot="1">
      <c r="A23" s="36" t="s">
        <v>20</v>
      </c>
      <c r="B23" s="16"/>
      <c r="C23" s="15"/>
      <c r="D23" s="15"/>
      <c r="E23" s="15"/>
      <c r="F23" s="15"/>
      <c r="G23" s="15"/>
      <c r="H23" s="15"/>
      <c r="I23" s="15"/>
      <c r="J23" s="14"/>
      <c r="K23" s="13"/>
      <c r="L23" s="36" t="s">
        <v>21</v>
      </c>
      <c r="M23" s="16"/>
      <c r="N23" s="15"/>
      <c r="O23" s="15"/>
      <c r="P23" s="15"/>
      <c r="Q23" s="50"/>
      <c r="R23" s="15"/>
      <c r="S23" s="15"/>
      <c r="T23" s="15"/>
      <c r="U23" s="14"/>
    </row>
    <row r="24" spans="1:21" ht="13.5" customHeight="1" thickBot="1" thickTop="1">
      <c r="A24" s="17" t="s">
        <v>38</v>
      </c>
      <c r="B24" s="22" t="s">
        <v>50</v>
      </c>
      <c r="C24" s="19" t="s">
        <v>16</v>
      </c>
      <c r="D24" s="19" t="s">
        <v>16</v>
      </c>
      <c r="E24" s="19" t="s">
        <v>16</v>
      </c>
      <c r="F24" s="19" t="s">
        <v>16</v>
      </c>
      <c r="G24" s="19"/>
      <c r="H24" s="19" t="s">
        <v>14</v>
      </c>
      <c r="I24" s="19" t="s">
        <v>15</v>
      </c>
      <c r="J24" s="17">
        <f>IF(C24="X",1,0)+IF(D24="X",1,0)+IF(E24="X",1,0)+IF(F24="X",1,0)+IF(G24="X",1,0)+IF(H24="X",1,0)+IF(I24="X",1,0)</f>
        <v>4</v>
      </c>
      <c r="K24" s="3"/>
      <c r="L24" s="17">
        <v>9</v>
      </c>
      <c r="M24" s="51" t="s">
        <v>74</v>
      </c>
      <c r="N24" s="19"/>
      <c r="O24" s="19"/>
      <c r="P24" s="19"/>
      <c r="Q24" s="19"/>
      <c r="R24" s="19" t="s">
        <v>44</v>
      </c>
      <c r="S24" s="19" t="s">
        <v>14</v>
      </c>
      <c r="T24" s="19" t="s">
        <v>15</v>
      </c>
      <c r="U24" s="17">
        <f aca="true" t="shared" si="0" ref="U24:U29">IF(N24="X",1,0)+IF(O24="X",1,0)+IF(P24="X",1,0)+IF(Q24="X",1,0)+IF(R24="X",1,0)+IF(S24="X",1,0)+IF(T24="X",1,0)</f>
        <v>0</v>
      </c>
    </row>
    <row r="25" spans="1:21" ht="13.5" customHeight="1" thickBot="1" thickTop="1">
      <c r="A25" s="17">
        <v>41</v>
      </c>
      <c r="B25" s="26" t="s">
        <v>51</v>
      </c>
      <c r="C25" s="19" t="s">
        <v>16</v>
      </c>
      <c r="D25" s="19" t="s">
        <v>16</v>
      </c>
      <c r="E25" s="19" t="s">
        <v>16</v>
      </c>
      <c r="F25" s="19" t="s">
        <v>16</v>
      </c>
      <c r="G25" s="19"/>
      <c r="H25" s="19" t="s">
        <v>14</v>
      </c>
      <c r="I25" s="19" t="s">
        <v>15</v>
      </c>
      <c r="J25" s="17">
        <f>IF(C25="X",1,0)+IF(D25="X",1,0)+IF(E25="X",1,0)+IF(F25="X",1,0)+IF(G25="X",1,0)+IF(H25="X",1,0)+IF(I25="X",1,0)</f>
        <v>4</v>
      </c>
      <c r="K25" s="3"/>
      <c r="L25" s="17">
        <v>10</v>
      </c>
      <c r="M25" s="22" t="s">
        <v>75</v>
      </c>
      <c r="N25" s="19" t="s">
        <v>16</v>
      </c>
      <c r="O25" s="19" t="s">
        <v>16</v>
      </c>
      <c r="P25" s="19" t="s">
        <v>16</v>
      </c>
      <c r="Q25" s="19" t="s">
        <v>16</v>
      </c>
      <c r="R25" s="19"/>
      <c r="S25" s="19" t="s">
        <v>14</v>
      </c>
      <c r="T25" s="19" t="s">
        <v>15</v>
      </c>
      <c r="U25" s="17">
        <f t="shared" si="0"/>
        <v>4</v>
      </c>
    </row>
    <row r="26" spans="1:27" ht="13.5" customHeight="1" thickBot="1" thickTop="1">
      <c r="A26" s="17">
        <v>42</v>
      </c>
      <c r="B26" s="28" t="s">
        <v>52</v>
      </c>
      <c r="C26" s="95" t="s">
        <v>22</v>
      </c>
      <c r="D26" s="94"/>
      <c r="E26" s="19"/>
      <c r="F26" s="19"/>
      <c r="G26" s="19"/>
      <c r="H26" s="19" t="s">
        <v>14</v>
      </c>
      <c r="I26" s="19" t="s">
        <v>15</v>
      </c>
      <c r="J26" s="31">
        <f>IF(C26="X",1,0)+IF(D26="X",1,0)+IF(E26="X",1,0)+IF(F26="X",1,0)+IF(G26="X",1,0)+IF(H26="X",1,0)+IF(I26="X",1,0)</f>
        <v>0</v>
      </c>
      <c r="K26" s="3"/>
      <c r="L26" s="17">
        <v>11</v>
      </c>
      <c r="M26" s="26" t="s">
        <v>101</v>
      </c>
      <c r="N26" s="19" t="s">
        <v>16</v>
      </c>
      <c r="O26" s="19" t="s">
        <v>16</v>
      </c>
      <c r="P26" s="19" t="s">
        <v>16</v>
      </c>
      <c r="Q26" s="19" t="s">
        <v>16</v>
      </c>
      <c r="R26" s="19"/>
      <c r="S26" s="19" t="s">
        <v>14</v>
      </c>
      <c r="T26" s="19" t="s">
        <v>15</v>
      </c>
      <c r="U26" s="17">
        <f t="shared" si="0"/>
        <v>4</v>
      </c>
      <c r="AA26" s="1">
        <f>Z43</f>
        <v>0</v>
      </c>
    </row>
    <row r="27" spans="1:21" ht="13.5" customHeight="1" thickBot="1" thickTop="1">
      <c r="A27" s="53">
        <v>43</v>
      </c>
      <c r="B27" s="96" t="s">
        <v>53</v>
      </c>
      <c r="C27" s="19" t="s">
        <v>16</v>
      </c>
      <c r="D27" s="97" t="s">
        <v>16</v>
      </c>
      <c r="E27" s="98" t="s">
        <v>16</v>
      </c>
      <c r="F27" s="97" t="s">
        <v>16</v>
      </c>
      <c r="G27" s="52"/>
      <c r="H27" s="19" t="s">
        <v>14</v>
      </c>
      <c r="I27" s="19" t="s">
        <v>15</v>
      </c>
      <c r="J27" s="31">
        <f>IF(C27="X",1,0)+IF(D27="X",1,0)+IF(E27="X",1,0)+IF(F27="X",1,0)+IF(G27="X",1,0)+IF(H27="X",1,0)+IF(I27="X",1,0)</f>
        <v>4</v>
      </c>
      <c r="K27" s="3"/>
      <c r="L27" s="17">
        <v>12</v>
      </c>
      <c r="M27" s="28" t="s">
        <v>76</v>
      </c>
      <c r="N27" s="29" t="s">
        <v>16</v>
      </c>
      <c r="O27" s="19" t="s">
        <v>16</v>
      </c>
      <c r="P27" s="29" t="s">
        <v>16</v>
      </c>
      <c r="Q27" s="19" t="s">
        <v>16</v>
      </c>
      <c r="R27" s="19"/>
      <c r="S27" s="19" t="s">
        <v>14</v>
      </c>
      <c r="T27" s="19" t="s">
        <v>15</v>
      </c>
      <c r="U27" s="31">
        <f t="shared" si="0"/>
        <v>4</v>
      </c>
    </row>
    <row r="28" spans="1:21" ht="13.5" customHeight="1" thickBot="1" thickTop="1">
      <c r="A28" s="53">
        <v>44</v>
      </c>
      <c r="B28" s="54" t="s">
        <v>54</v>
      </c>
      <c r="C28" s="29" t="s">
        <v>16</v>
      </c>
      <c r="D28" s="29" t="s">
        <v>16</v>
      </c>
      <c r="E28" s="19" t="s">
        <v>16</v>
      </c>
      <c r="F28" s="19" t="s">
        <v>23</v>
      </c>
      <c r="G28" s="19"/>
      <c r="H28" s="19" t="s">
        <v>14</v>
      </c>
      <c r="I28" s="19" t="s">
        <v>15</v>
      </c>
      <c r="J28" s="31">
        <f>IF(C28="X",1,0)+IF(D28="X",1,0)+IF(E28="X",1,0)+IF(F28="X",1,0)+IF(G28="X",1,0)+IF(H28="X",1,0)+IF(I28="X",1,0)</f>
        <v>3</v>
      </c>
      <c r="K28" s="3"/>
      <c r="L28" s="41">
        <v>13</v>
      </c>
      <c r="M28" s="42" t="s">
        <v>77</v>
      </c>
      <c r="N28" s="29" t="s">
        <v>16</v>
      </c>
      <c r="O28" s="29" t="s">
        <v>16</v>
      </c>
      <c r="P28" s="29" t="s">
        <v>16</v>
      </c>
      <c r="Q28" s="29" t="s">
        <v>16</v>
      </c>
      <c r="R28" s="29"/>
      <c r="S28" s="19" t="s">
        <v>14</v>
      </c>
      <c r="T28" s="19" t="s">
        <v>15</v>
      </c>
      <c r="U28" s="31">
        <f t="shared" si="0"/>
        <v>4</v>
      </c>
    </row>
    <row r="29" spans="1:21" ht="13.5" customHeight="1" thickBot="1" thickTop="1">
      <c r="A29" s="44"/>
      <c r="B29" s="34"/>
      <c r="C29" s="33"/>
      <c r="D29" s="33"/>
      <c r="E29" s="33"/>
      <c r="F29" s="33"/>
      <c r="G29" s="33"/>
      <c r="H29" s="45"/>
      <c r="I29" s="45"/>
      <c r="J29" s="55">
        <f>SUM(J24:J28)</f>
        <v>15</v>
      </c>
      <c r="K29" s="3"/>
      <c r="L29" s="77"/>
      <c r="M29" s="76"/>
      <c r="N29" s="19"/>
      <c r="O29" s="56"/>
      <c r="P29" s="56"/>
      <c r="Q29" s="56" t="s">
        <v>23</v>
      </c>
      <c r="R29" s="56" t="s">
        <v>23</v>
      </c>
      <c r="S29" s="56" t="s">
        <v>23</v>
      </c>
      <c r="T29" s="56"/>
      <c r="U29" s="31">
        <f t="shared" si="0"/>
        <v>0</v>
      </c>
    </row>
    <row r="30" spans="11:21" ht="13.5" customHeight="1" thickBot="1">
      <c r="K30" s="3"/>
      <c r="L30" s="44"/>
      <c r="M30" s="34"/>
      <c r="N30" s="33"/>
      <c r="O30" s="33"/>
      <c r="P30" s="33"/>
      <c r="Q30" s="33"/>
      <c r="R30" s="33"/>
      <c r="S30" s="45"/>
      <c r="T30" s="45"/>
      <c r="U30" s="46">
        <f>SUM(U24:U29)</f>
        <v>16</v>
      </c>
    </row>
    <row r="31" spans="1:21" ht="13.5" customHeight="1" thickBo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48"/>
      <c r="T31" s="48"/>
      <c r="U31" s="13"/>
    </row>
    <row r="32" spans="1:21" ht="13.5" customHeight="1" thickBot="1">
      <c r="A32" s="36" t="s">
        <v>24</v>
      </c>
      <c r="B32" s="16"/>
      <c r="C32" s="15"/>
      <c r="D32" s="15"/>
      <c r="E32" s="15"/>
      <c r="F32" s="15"/>
      <c r="G32" s="15"/>
      <c r="H32" s="15"/>
      <c r="I32" s="15"/>
      <c r="J32" s="14"/>
      <c r="K32" s="3"/>
      <c r="L32" s="36" t="s">
        <v>25</v>
      </c>
      <c r="M32" s="14"/>
      <c r="N32" s="15"/>
      <c r="O32" s="15"/>
      <c r="P32" s="15"/>
      <c r="Q32" s="15"/>
      <c r="R32" s="15"/>
      <c r="S32" s="15"/>
      <c r="T32" s="15"/>
      <c r="U32" s="14"/>
    </row>
    <row r="33" spans="1:21" ht="13.5" customHeight="1" thickBot="1" thickTop="1">
      <c r="A33" s="17">
        <v>44</v>
      </c>
      <c r="B33" s="58" t="s">
        <v>55</v>
      </c>
      <c r="C33" s="19" t="s">
        <v>23</v>
      </c>
      <c r="D33" s="19"/>
      <c r="E33" s="19"/>
      <c r="F33" s="19" t="s">
        <v>16</v>
      </c>
      <c r="G33" s="19" t="s">
        <v>44</v>
      </c>
      <c r="H33" s="19" t="s">
        <v>14</v>
      </c>
      <c r="I33" s="19" t="s">
        <v>15</v>
      </c>
      <c r="J33" s="17">
        <f>IF(C33="X",1,0)+IF(D33="X",1,0)+IF(E33="X",1,0)+IF(F33="X",1,0)+IF(G33="X",1,0)+IF(H33="X",1,0)+IF(I33="X",1,0)</f>
        <v>1</v>
      </c>
      <c r="K33" s="3"/>
      <c r="L33" s="17">
        <v>14</v>
      </c>
      <c r="M33" s="20" t="s">
        <v>78</v>
      </c>
      <c r="N33" s="19" t="s">
        <v>16</v>
      </c>
      <c r="O33" s="19" t="s">
        <v>16</v>
      </c>
      <c r="P33" s="19" t="s">
        <v>16</v>
      </c>
      <c r="Q33" s="19" t="s">
        <v>16</v>
      </c>
      <c r="R33" s="43"/>
      <c r="S33" s="19" t="s">
        <v>14</v>
      </c>
      <c r="T33" s="19" t="s">
        <v>15</v>
      </c>
      <c r="U33" s="17">
        <f>IF(N33="X",1,0)+IF(O33="X",1,0)+IF(P33="X",1,0)+IF(Q33="X",1,0)+IF(R33="X",1,0)+IF(S33="X",1,0)+IF(T33="X",1,0)</f>
        <v>4</v>
      </c>
    </row>
    <row r="34" spans="1:21" ht="13.5" customHeight="1" thickBot="1" thickTop="1">
      <c r="A34" s="17">
        <v>45</v>
      </c>
      <c r="B34" s="22" t="s">
        <v>56</v>
      </c>
      <c r="C34" s="19" t="s">
        <v>16</v>
      </c>
      <c r="D34" s="19" t="s">
        <v>16</v>
      </c>
      <c r="E34" s="19" t="s">
        <v>16</v>
      </c>
      <c r="F34" s="19" t="s">
        <v>16</v>
      </c>
      <c r="G34" s="19"/>
      <c r="H34" s="19" t="s">
        <v>14</v>
      </c>
      <c r="I34" s="19" t="s">
        <v>15</v>
      </c>
      <c r="J34" s="17">
        <f>IF(C34="X",1,0)+IF(D34="X",1,0)+IF(E34="X",1,0)+IF(F34="X",1,0)+IF(G34="X",1,0)+IF(H34="X",1,0)+IF(I34="X",1,0)</f>
        <v>4</v>
      </c>
      <c r="K34" s="3"/>
      <c r="L34" s="17">
        <v>15</v>
      </c>
      <c r="M34" s="60" t="s">
        <v>79</v>
      </c>
      <c r="N34" s="19" t="s">
        <v>16</v>
      </c>
      <c r="O34" s="19" t="s">
        <v>16</v>
      </c>
      <c r="P34" s="19" t="s">
        <v>16</v>
      </c>
      <c r="Q34" s="19" t="s">
        <v>16</v>
      </c>
      <c r="R34" s="43"/>
      <c r="S34" s="19" t="s">
        <v>14</v>
      </c>
      <c r="T34" s="19" t="s">
        <v>15</v>
      </c>
      <c r="U34" s="17">
        <f>IF(N34="X",1,0)+IF(O34="X",1,0)+IF(P34="X",1,0)+IF(Q34="X",1,0)+IF(R34="X",1,0)+IF(S34="X",1,0)+IF(T34="X",1,0)</f>
        <v>4</v>
      </c>
    </row>
    <row r="35" spans="1:21" ht="13.5" customHeight="1" thickBot="1" thickTop="1">
      <c r="A35" s="17">
        <v>46</v>
      </c>
      <c r="B35" s="22" t="s">
        <v>57</v>
      </c>
      <c r="C35" s="19" t="s">
        <v>16</v>
      </c>
      <c r="D35" s="19" t="s">
        <v>16</v>
      </c>
      <c r="E35" s="19" t="s">
        <v>16</v>
      </c>
      <c r="F35" s="19" t="s">
        <v>16</v>
      </c>
      <c r="G35" s="19"/>
      <c r="H35" s="19" t="s">
        <v>14</v>
      </c>
      <c r="I35" s="19" t="s">
        <v>15</v>
      </c>
      <c r="J35" s="17">
        <f>IF(C35="X",1,0)+IF(D35="X",1,0)+IF(E35="X",1,0)+IF(F35="X",1,0)+IF(G35="X",1,0)+IF(H35="X",1,0)+IF(I35="X",1,0)</f>
        <v>4</v>
      </c>
      <c r="K35" s="3"/>
      <c r="L35" s="17">
        <v>16</v>
      </c>
      <c r="M35" s="18" t="s">
        <v>88</v>
      </c>
      <c r="N35" s="19" t="s">
        <v>16</v>
      </c>
      <c r="O35" s="19" t="s">
        <v>16</v>
      </c>
      <c r="P35" s="29" t="s">
        <v>16</v>
      </c>
      <c r="Q35" s="19" t="s">
        <v>16</v>
      </c>
      <c r="R35" s="43" t="s">
        <v>33</v>
      </c>
      <c r="S35" s="19" t="s">
        <v>14</v>
      </c>
      <c r="T35" s="19" t="s">
        <v>15</v>
      </c>
      <c r="U35" s="31">
        <f>IF(N35="X",1,0)+IF(O35="X",1,0)+IF(P35="X",1,0)+IF(Q35="X",1,0)+IF(R35="X",1,0)+IF(S35="X",1,0)+IF(T35="X",1,0)</f>
        <v>4</v>
      </c>
    </row>
    <row r="36" spans="1:21" ht="13.5" thickBot="1" thickTop="1">
      <c r="A36" s="17">
        <v>47</v>
      </c>
      <c r="B36" s="26" t="s">
        <v>58</v>
      </c>
      <c r="C36" s="19" t="s">
        <v>16</v>
      </c>
      <c r="D36" s="19" t="s">
        <v>16</v>
      </c>
      <c r="E36" s="19" t="s">
        <v>16</v>
      </c>
      <c r="F36" s="19" t="s">
        <v>16</v>
      </c>
      <c r="G36" s="19"/>
      <c r="H36" s="19" t="s">
        <v>14</v>
      </c>
      <c r="I36" s="19" t="s">
        <v>15</v>
      </c>
      <c r="J36" s="17">
        <f>IF(C36="X",1,0)+IF(D36="X",1,0)+IF(E36="X",1,0)+IF(F36="X",1,0)+IF(G36="X",1,0)+IF(H36="X",1,0)+IF(I36="X",1,0)</f>
        <v>4</v>
      </c>
      <c r="K36" s="3"/>
      <c r="L36" s="53">
        <v>17</v>
      </c>
      <c r="M36" s="61" t="s">
        <v>80</v>
      </c>
      <c r="N36" s="29" t="s">
        <v>34</v>
      </c>
      <c r="O36" s="19" t="s">
        <v>16</v>
      </c>
      <c r="P36" s="29" t="s">
        <v>16</v>
      </c>
      <c r="Q36" s="29" t="s">
        <v>16</v>
      </c>
      <c r="R36" s="29"/>
      <c r="S36" s="19" t="s">
        <v>14</v>
      </c>
      <c r="T36" s="19" t="s">
        <v>15</v>
      </c>
      <c r="U36" s="62">
        <f>IF(N36="X",1,0)+IF(O36="X",1,0)+IF(P36="X",1,0)+IF(Q36="X",1,0)+IF(R36="X",1,0)+IF(S36="X",1,0)+IF(T36="X",1,0)</f>
        <v>3</v>
      </c>
    </row>
    <row r="37" spans="1:21" ht="13.5" customHeight="1" thickBot="1" thickTop="1">
      <c r="A37" s="17">
        <v>48</v>
      </c>
      <c r="B37" s="28" t="s">
        <v>59</v>
      </c>
      <c r="C37" s="29" t="s">
        <v>16</v>
      </c>
      <c r="D37" s="19" t="s">
        <v>16</v>
      </c>
      <c r="E37" s="19" t="s">
        <v>16</v>
      </c>
      <c r="F37" s="19" t="s">
        <v>16</v>
      </c>
      <c r="G37" s="19"/>
      <c r="H37" s="19"/>
      <c r="I37" s="19"/>
      <c r="J37" s="31">
        <f>IF(C37="X",1,0)+IF(D37="X",1,0)+IF(E37="X",1,0)+IF(F37="X",1,0)+IF(G37="X",1,0)+IF(H37="X",1,0)+IF(I37="X",1,0)</f>
        <v>4</v>
      </c>
      <c r="K37" s="3"/>
      <c r="L37" s="17">
        <v>18</v>
      </c>
      <c r="M37" s="59" t="s">
        <v>81</v>
      </c>
      <c r="N37" s="29" t="s">
        <v>16</v>
      </c>
      <c r="O37" s="19" t="s">
        <v>16</v>
      </c>
      <c r="P37" s="29" t="s">
        <v>23</v>
      </c>
      <c r="Q37" s="30" t="s">
        <v>23</v>
      </c>
      <c r="R37" s="30"/>
      <c r="S37" s="30"/>
      <c r="T37" s="30"/>
      <c r="U37" s="17">
        <f>IF(N37="X",1,0)+IF(O37="X",1,0)+IF(P37="X",1,0)+IF(Q37="X",1,0)+IF(R37="X",1,0)+IF(S37="X",1,0)+IF(T37="X",1,0)</f>
        <v>2</v>
      </c>
    </row>
    <row r="38" spans="1:21" ht="13.5" customHeight="1" thickBot="1" thickTop="1">
      <c r="A38" s="23"/>
      <c r="B38" s="63"/>
      <c r="C38" s="56"/>
      <c r="D38" s="64"/>
      <c r="E38" s="56"/>
      <c r="F38" s="64"/>
      <c r="G38" s="65"/>
      <c r="H38" s="64"/>
      <c r="I38" s="64"/>
      <c r="J38" s="46">
        <f>SUM(J33:J37)</f>
        <v>17</v>
      </c>
      <c r="K38" s="13"/>
      <c r="L38" s="23"/>
      <c r="M38" s="66"/>
      <c r="N38" s="56"/>
      <c r="O38" s="64"/>
      <c r="P38" s="56"/>
      <c r="Q38" s="64"/>
      <c r="R38" s="65" t="s">
        <v>23</v>
      </c>
      <c r="S38" s="64"/>
      <c r="T38" s="64"/>
      <c r="U38" s="46">
        <f>SUM(U33:U37)</f>
        <v>17</v>
      </c>
    </row>
    <row r="39" spans="1:11" ht="13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21" ht="13.5" customHeight="1" thickBot="1">
      <c r="A40"/>
      <c r="B40"/>
      <c r="C40"/>
      <c r="D40"/>
      <c r="E40"/>
      <c r="F40"/>
      <c r="G40"/>
      <c r="H40"/>
      <c r="I40"/>
      <c r="J40"/>
      <c r="K40" s="3"/>
      <c r="L40"/>
      <c r="M40"/>
      <c r="N40"/>
      <c r="O40"/>
      <c r="P40"/>
      <c r="Q40"/>
      <c r="R40"/>
      <c r="S40"/>
      <c r="T40"/>
      <c r="U40"/>
    </row>
    <row r="41" spans="1:21" ht="13.5" customHeight="1" thickBot="1">
      <c r="A41" s="36" t="s">
        <v>27</v>
      </c>
      <c r="B41" s="16"/>
      <c r="C41" s="15"/>
      <c r="D41" s="15"/>
      <c r="E41" s="15"/>
      <c r="F41" s="15"/>
      <c r="G41" s="15"/>
      <c r="H41" s="15"/>
      <c r="I41" s="15"/>
      <c r="J41" s="14"/>
      <c r="K41" s="3"/>
      <c r="L41" s="36" t="s">
        <v>26</v>
      </c>
      <c r="M41" s="16"/>
      <c r="N41" s="15"/>
      <c r="O41" s="15"/>
      <c r="P41" s="15"/>
      <c r="Q41" s="15"/>
      <c r="R41" s="15"/>
      <c r="S41" s="15"/>
      <c r="T41" s="15"/>
      <c r="U41" s="14"/>
    </row>
    <row r="42" spans="1:21" ht="13.5" customHeight="1" thickBot="1" thickTop="1">
      <c r="A42" s="17">
        <v>48</v>
      </c>
      <c r="B42" s="67" t="s">
        <v>87</v>
      </c>
      <c r="C42" s="19"/>
      <c r="D42" s="19" t="s">
        <v>40</v>
      </c>
      <c r="E42" s="19" t="s">
        <v>23</v>
      </c>
      <c r="F42" s="19"/>
      <c r="G42" s="19"/>
      <c r="H42" s="19" t="s">
        <v>14</v>
      </c>
      <c r="I42" s="19" t="s">
        <v>15</v>
      </c>
      <c r="J42" s="17">
        <f>IF(C42="X",1,0)+IF(D42="X",1,0)+IF(E42="X",1,0)+IF(F42="X",1,0)+IF(G42="X",1,0)+IF(H42="X",1,0)+IF(I42="X",1,0)</f>
        <v>0</v>
      </c>
      <c r="K42" s="3"/>
      <c r="L42" s="17">
        <v>18</v>
      </c>
      <c r="M42" s="22" t="s">
        <v>82</v>
      </c>
      <c r="N42" s="19" t="s">
        <v>23</v>
      </c>
      <c r="O42" s="19"/>
      <c r="P42" s="19" t="s">
        <v>42</v>
      </c>
      <c r="Q42" s="19" t="s">
        <v>16</v>
      </c>
      <c r="R42" s="19" t="s">
        <v>44</v>
      </c>
      <c r="S42" s="19"/>
      <c r="T42" s="19" t="s">
        <v>15</v>
      </c>
      <c r="U42" s="17">
        <f>IF(N42="X",1,0)+IF(O42="X",1,0)+IF(P42="X",1,0)+IF(Q42="X",1,0)+IF(R42="X",1,0)+IF(S42="X",1,0)+IF(T42="X",1,0)</f>
        <v>1</v>
      </c>
    </row>
    <row r="43" spans="1:21" ht="13.5" customHeight="1" thickBot="1" thickTop="1">
      <c r="A43" s="17">
        <v>49</v>
      </c>
      <c r="B43" s="22" t="s">
        <v>60</v>
      </c>
      <c r="C43" s="19" t="s">
        <v>16</v>
      </c>
      <c r="D43" s="19" t="s">
        <v>16</v>
      </c>
      <c r="E43" s="19" t="s">
        <v>16</v>
      </c>
      <c r="F43" s="19" t="s">
        <v>43</v>
      </c>
      <c r="G43" s="19"/>
      <c r="H43" s="19" t="s">
        <v>14</v>
      </c>
      <c r="I43" s="19" t="s">
        <v>15</v>
      </c>
      <c r="J43" s="17">
        <f>IF(C43="X",1,0)+IF(D43="X",1,0)+IF(E43="X",1,0)+IF(F43="X",1,0)+IF(G43="X",1,0)+IF(H43="X",1,0)+IF(I43="X",1,0)</f>
        <v>3</v>
      </c>
      <c r="K43" s="3"/>
      <c r="L43" s="17">
        <v>19</v>
      </c>
      <c r="M43" s="22" t="s">
        <v>83</v>
      </c>
      <c r="N43" s="19" t="s">
        <v>16</v>
      </c>
      <c r="O43" s="19" t="s">
        <v>16</v>
      </c>
      <c r="P43" s="19" t="s">
        <v>16</v>
      </c>
      <c r="Q43" s="19" t="s">
        <v>16</v>
      </c>
      <c r="R43" s="19"/>
      <c r="S43" s="19" t="s">
        <v>14</v>
      </c>
      <c r="T43" s="19" t="s">
        <v>15</v>
      </c>
      <c r="U43" s="17">
        <f>IF(N43="X",1,0)+IF(O43="X",1,0)+IF(P43="X",1,0)+IF(Q43="X",1,0)+IF(R43="X",1,0)+IF(S43="X",1,0)+IF(T43="X",1,0)</f>
        <v>4</v>
      </c>
    </row>
    <row r="44" spans="1:21" ht="13.5" customHeight="1" thickBot="1" thickTop="1">
      <c r="A44" s="17">
        <v>50</v>
      </c>
      <c r="B44" s="26" t="s">
        <v>61</v>
      </c>
      <c r="C44" s="19" t="s">
        <v>16</v>
      </c>
      <c r="D44" s="19" t="s">
        <v>16</v>
      </c>
      <c r="E44" s="68" t="s">
        <v>16</v>
      </c>
      <c r="F44" s="68" t="s">
        <v>16</v>
      </c>
      <c r="G44" s="69"/>
      <c r="H44" s="19" t="s">
        <v>14</v>
      </c>
      <c r="I44" s="19" t="s">
        <v>15</v>
      </c>
      <c r="J44" s="17">
        <f>IF(C44="X",1,0)+IF(D44="X",1,0)+IF(E44="X",1,0)+IF(F44="X",1,0)+IF(G44="X",1,0)+IF(H44="X",1,0)+IF(I44="X",1,0)</f>
        <v>4</v>
      </c>
      <c r="K44" s="3"/>
      <c r="L44" s="17">
        <v>20</v>
      </c>
      <c r="M44" s="22" t="s">
        <v>84</v>
      </c>
      <c r="N44" s="19" t="s">
        <v>16</v>
      </c>
      <c r="O44" s="19" t="s">
        <v>16</v>
      </c>
      <c r="P44" s="19" t="s">
        <v>16</v>
      </c>
      <c r="Q44" s="19" t="s">
        <v>16</v>
      </c>
      <c r="R44" s="19"/>
      <c r="S44" s="19" t="s">
        <v>14</v>
      </c>
      <c r="T44" s="19" t="s">
        <v>15</v>
      </c>
      <c r="U44" s="17">
        <f>IF(N44="X",1,0)+IF(O44="X",1,0)+IF(P44="X",1,0)+IF(Q44="X",1,0)+IF(R44="X",1,0)+IF(S44="X",1,0)+IF(T44="X",1,0)</f>
        <v>4</v>
      </c>
    </row>
    <row r="45" spans="1:21" ht="13.5" customHeight="1" thickBot="1" thickTop="1">
      <c r="A45" s="53">
        <v>51</v>
      </c>
      <c r="B45" s="70" t="s">
        <v>62</v>
      </c>
      <c r="C45" s="68"/>
      <c r="D45" s="68"/>
      <c r="E45" s="68"/>
      <c r="F45" s="68"/>
      <c r="G45" s="68"/>
      <c r="H45" s="19" t="s">
        <v>14</v>
      </c>
      <c r="I45" s="19" t="s">
        <v>15</v>
      </c>
      <c r="J45" s="17">
        <f>IF(C45="X",1,0)+IF(D45="X",1,0)+IF(E45="X",1,0)+IF(F45="X",1,0)+IF(G45="X",1,0)+IF(H45="X",1,0)+IF(I45="X",1,0)</f>
        <v>0</v>
      </c>
      <c r="K45" s="3"/>
      <c r="L45" s="17">
        <v>21</v>
      </c>
      <c r="M45" s="26" t="s">
        <v>85</v>
      </c>
      <c r="N45" s="19" t="s">
        <v>16</v>
      </c>
      <c r="O45" s="19" t="s">
        <v>16</v>
      </c>
      <c r="P45" s="19" t="s">
        <v>16</v>
      </c>
      <c r="Q45" s="19" t="s">
        <v>16</v>
      </c>
      <c r="R45" s="19"/>
      <c r="S45" s="19" t="s">
        <v>14</v>
      </c>
      <c r="T45" s="19" t="s">
        <v>15</v>
      </c>
      <c r="U45" s="17">
        <f>IF(N45="X",1,0)+IF(O45="X",1,0)+IF(P45="X",1,0)+IF(Q45="X",1,0)+IF(R45="X",1,0)+IF(S45="X",1,0)+IF(T45="X",1,0)</f>
        <v>4</v>
      </c>
    </row>
    <row r="46" spans="1:21" ht="13.5" customHeight="1" thickBot="1" thickTop="1">
      <c r="A46" s="53">
        <v>52</v>
      </c>
      <c r="B46" s="70" t="s">
        <v>63</v>
      </c>
      <c r="C46" s="30"/>
      <c r="D46" s="30"/>
      <c r="E46" s="30" t="s">
        <v>35</v>
      </c>
      <c r="F46" s="75"/>
      <c r="G46" s="30"/>
      <c r="H46" s="19" t="s">
        <v>14</v>
      </c>
      <c r="I46" s="19" t="s">
        <v>15</v>
      </c>
      <c r="J46" s="17">
        <f>IF(C46="X",1,0)+IF(D46="X",1,0)+IF(E46="X",1,0)+IF(F46="X",1,0)+IF(G46="X",1,0)+IF(H46="X",1,0)+IF(I46="X",1,0)</f>
        <v>0</v>
      </c>
      <c r="K46" s="3"/>
      <c r="L46" s="17">
        <v>22</v>
      </c>
      <c r="M46" s="28" t="s">
        <v>86</v>
      </c>
      <c r="N46" s="29" t="s">
        <v>16</v>
      </c>
      <c r="O46" s="19" t="s">
        <v>16</v>
      </c>
      <c r="P46" s="19" t="s">
        <v>36</v>
      </c>
      <c r="Q46" s="19" t="s">
        <v>16</v>
      </c>
      <c r="R46" s="19" t="s">
        <v>37</v>
      </c>
      <c r="S46" s="19"/>
      <c r="T46" s="19" t="s">
        <v>15</v>
      </c>
      <c r="U46" s="31">
        <f>IF(N46="X",1,0)+IF(O46="X",1,0)+IF(P46="X",1,0)+IF(Q46="X",1,0)+IF(R46="X",1,0)+IF(S46="X",1,0)+IF(T46="X",1,0)</f>
        <v>3</v>
      </c>
    </row>
    <row r="47" spans="1:21" ht="13.5" customHeight="1" thickBot="1" thickTop="1">
      <c r="A47" s="11"/>
      <c r="B47" s="63"/>
      <c r="C47" s="56"/>
      <c r="D47" s="64"/>
      <c r="E47" s="56"/>
      <c r="F47" s="64"/>
      <c r="G47" s="65" t="s">
        <v>23</v>
      </c>
      <c r="H47" s="64"/>
      <c r="I47" s="64"/>
      <c r="J47" s="46">
        <f>SUM(J42:J46)</f>
        <v>7</v>
      </c>
      <c r="K47" s="3"/>
      <c r="L47" s="11"/>
      <c r="M47" s="63"/>
      <c r="N47" s="56"/>
      <c r="O47" s="64"/>
      <c r="P47" s="56"/>
      <c r="Q47" s="64"/>
      <c r="R47" s="65"/>
      <c r="S47" s="64"/>
      <c r="T47" s="64"/>
      <c r="U47" s="46">
        <f>SUM(U42:U46)</f>
        <v>16</v>
      </c>
    </row>
    <row r="48" spans="1:21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3"/>
      <c r="O48" s="13"/>
      <c r="P48" s="13"/>
      <c r="Q48" s="13"/>
      <c r="R48" s="13"/>
      <c r="S48" s="13"/>
      <c r="T48" s="13"/>
      <c r="U48" s="3"/>
    </row>
    <row r="49" spans="1:22" ht="13.5" customHeight="1">
      <c r="A49" s="71"/>
      <c r="B49" s="27"/>
      <c r="C49" s="3">
        <f>IF(C6="X",1,0)+IF(C7="X",1,0)+IF(C8="X",1,0)+IF(C9="X",1,0)+IF(C10="X",1,0)+IF(C11="X",1,0)+IF(C12="X",1,0)+IF(C14="X",1,0)+IF(C15="X",1,0)+IF(C16="X",1,0)+IF(C17="X",1,0)+IF(C18="X",1,0)+IF(C19="X",1,0)+IF(C20="X",1,0)+IF(C21="X",1,0)+IF(C22="X",1,0)+IF(C23="X",1,0)+IF(C24="X",1,0)+IF(C25="X",1,0)+IF(C26="X",1,0)+IF(C27="X",1,0)+IF(C28="X",1,0)+IF(C29="X",1,0)+IF(C31="X",1,0)+IF(C32="X",1,0)+IF(C33="X",1,0)+IF(C34="X",1,0)+IF(C35="X",1,0)+IF(C36="X",1,0)+IF(C37="X",1,0)+IF(C38="X",1,0)+IF(C39="X",1,0)+IF(C40="X",1)+IF(C41="X",1,0)+IF(C42="X",1,0)+IF(C43="X",1,0)+IF(C44="X",1,0)+IF(C45="X",1,0)</f>
        <v>15</v>
      </c>
      <c r="D49" s="3">
        <f>IF(D6="X",1,0)+IF(D7="X",1,0)+IF(D8="X",1,0)+IF(D9="X",1,0)+IF(D10="X",1,0)+IF(D11="X",1,0)+IF(D12="X",1,0)+IF(D14="X",1,0)+IF(D15="X",1,0)+IF(D16="X",1,0)+IF(D17="X",1,0)+IF(D18="X",1,0)+IF(D19="X",1,0)+IF(D20="X",1,0)+IF(D21="X",1,0)+IF(D22="X",1,0)+IF(D23="X",1,0)+IF(D24="X",1,0)+IF(D25="X",1,0)+IF(D26="X",1,0)+IF(D27="X",1,0)+IF(D28="X",1,0)+IF(D29="X",1,0)+IF(D31="X",1,0)+IF(D32="X",1,0)+IF(D33="X",1,0)+IF(D34="X",1,0)+IF(D35="X",1,0)+IF(D36="X",1,0)+IF(D37="X",1,0)+IF(D38="X",1,0)+IF(D39="X",1,0)+IF(D40="X",1)+IF(D41="X",1,0)+IF(D42="X",1,0)+IF(D43="X",1,0)+IF(D44="X",1,0)+IF(D45="X",1,0)</f>
        <v>15</v>
      </c>
      <c r="E49" s="3">
        <f>IF(E6="X",1,0)+IF(E7="X",1,0)+IF(E8="X",1,0)+IF(E9="X",1,0)+IF(E10="X",1,0)+IF(E11="X",1,0)+IF(E12="X",1,0)+IF(E14="X",1,0)+IF(E15="X",1,0)+IF(E16="X",1,0)+IF(E17="X",1,0)+IF(E18="X",1,0)+IF(E19="X",1,0)+IF(E20="X",1,0)+IF(E21="X",1,0)+IF(E22="X",1,0)+IF(E23="X",1,0)++IF(E24="X",1,0)+IF(E25="X",1,0)+IF(E26="X",1,0)+IF(E27="X",1,0)+IF(E28="X",1,0)+IF(E29="X",1,0)+IF(E31="X",1,0)+IF(E32="X",1,0)+IF(E33="X",1,0)+IF(E34="X",1,0)+IF(E35="X",1,0)+IF(E36="X",1,0)+IF(E37="X",1,0)+IF(E38="X",1,0)+IF(E39="X",1,0)+IF(E40="X",1)+IF(E41="X",1,0)+IF(E42="X",1,0)+IF(E43="X",1,0)+IF(E44="X",1,0)+IF(E45="X",1,0)</f>
        <v>15</v>
      </c>
      <c r="F49" s="3">
        <f>IF(F6="X",1,0)+IF(F7="X",1,0)+IF(F8="X",1,0)+IF(F9="X",1,0)+IF(F10="X",1,0)+IF(F11="X",1,0)+IF(F12="X",1,0)+IF(F14="X",1,0)+IF(F15="X",1,0)+IF(F16="X",1,0)+IF(F17="X",1,0)+IF(F18="X",1,0)+IF(F19="X",1,0)+IF(F20="X",1,0)+IF(F21="X",1,0)+IF(F22="X",1,0)+IF(F23="X",1,0)++IF(F24="X",1,0)+IF(F25="X",1,0)+IF(F26="X",1,0)+IF(F27="X",1,0)+IF(F28="X",1,0)+IF(F29="X",1,0)+IF(F31="X",1,0)+IF(F32="X",1,0)+IF(F33="X",1,0)+IF(F34="X",1,0)+IF(F35="X",1,0)+IF(F36="X",1,0)+IF(F37="X",1,0)+IF(F38="X",1,0)+IF(F39="X",1,0)+IF(F40="X",1)+IF(F41="X",1,0)+IF(F42="X",1,0)+IF(F43="X",1,0)+IF(F44="X",1,0)+IF(F45="X",1,0)</f>
        <v>14</v>
      </c>
      <c r="G49" s="3">
        <f>IF(G6="X",1,0)+IF(G7="X",1,0)+IF(G8="X",1,0)+IF(G9="X",1,0)+IF(G10="X",1,0)+IF(G11="X",1,0)+IF(G12="X",1,0)+IF(G14="X",1,0)+IF(G15="X",1,0)+IF(G16="X",1,0)+IF(G17="X",1,0)+IF(G18="X",1,0)+IF(G19="X",1,0)+IF(G20="X",1,0)+IF(G21="X",1,0)+IF(G22="X",1,0)+IF(G23="X",1,0)++IF(G24="X",1,0)+IF(G25="X",1,0)+IF(G26="X",1,0)+IF(G27="X",1,0)+IF(G28="X",1,0)+IF(G29="X",1,0)+IF(G31="X",1,0)+IF(G32="X",1,0)+IF(G33="X",1,0)+IF(G34="X",1,0)+IF(G35="X",1,0)+IF(G36="X",1,0)+IF(G37="X",1,0)+IF(G38="X",1,0)+IF(G39="X",1,0)+IF(G40="X",1)+IF(G41="X",1,0)+IF(G42="X",1,0)+IF(G43="X",1,0)+IF(G44="X",1,0)+IF(G45="X",1,0)</f>
        <v>0</v>
      </c>
      <c r="H49" s="3">
        <f>IF(H6="X",1,0)+IF(H7="X",1,0)+IF(H8="X",1,0)+IF(H9="X",1,0)+IF(H10="X",1,0)+IF(H11="X",1,0)+IF(H12="X",1,0)+IF(H14="X",1,0)+IF(H15="X",1,0)+IF(H16="X",1,0)+IF(H17="X",1,0)+IF(H18="X",1,0)+IF(H19="X",1,0)+IF(H20="X",1,0)+IF(H21="X",1,0)+IF(H22="X",1,0)+IF(H23="X",1,0)++IF(H24="X",1,0)+IF(H25="X",1,0)+IF(H26="X",1,0)+IF(H27="X",1,0)+IF(H28="X",1,0)+IF(H29="X",1,0)+IF(H31="X",1,0)+IF(H32="X",1,0)+IF(H33="X",1,0)+IF(H34="X",1,0)+IF(H35="X",1,0)+IF(H36="X",1,0)+IF(H37="X",1,0)+IF(H38="X",1,0)+IF(H39="X",1,0)+IF(H40="X",1)+IF(H41="X",1,0)+IF(H42="X",1,0)+IF(H43="X",1,0)+IF(H44="X",1,0)+IF(H45="X",1,0)</f>
        <v>0</v>
      </c>
      <c r="I49" s="72" t="s">
        <v>28</v>
      </c>
      <c r="J49" s="3">
        <f>SUM(C49:H49)</f>
        <v>59</v>
      </c>
      <c r="K49" s="3"/>
      <c r="L49" s="3"/>
      <c r="M49" s="3" t="s">
        <v>23</v>
      </c>
      <c r="N49" s="3">
        <f>IF(N6="X",1,0)+IF(N7="X",1,0)+IF(N8="X",1,0)+IF(N9="X",1,0)+IF(N10="X",1,0)+IF(N11="X",1,0)+IF(N12="X",1,0)+IF(N13="X",1,0)+IF(N14="X",1,0)+IF(N15="X",1,0)+IF(N16="X",1,0)+IF(N17="X",1,0)+IF(N18="X",1,0)+IF(N19="X",1,0)+IF(N20="X",1,0)+IF(N21="X",1,0)+IF(N22="X",1,0)+IF(N23="X",1,0)+IF(N24="X",1,0)+IF(N25="X",1,0)+IF(N26="X",1,0)+IF(N27="X",1,0)+IF(N28="X",1,0)+IF(N29="X",1,0)+IF(N31="X",1,0)+IF(N32="X",1,0)++IF(N33="X",1,0)+IF(N34="X",1,0)+IF(N35="X",1,0)+IF(N36="X",1,0)+IF(N37="X",1,0)+IF(N38="X",1,0)+IF(N41="X",1)+IF(N42="X",1,0)+IF(N43="X",1,0)+IF(N44="X",1,0)+IF(N45="X",1,0)+IF(N46="X",1,0)</f>
        <v>19</v>
      </c>
      <c r="O49" s="3">
        <f>IF(O6="X",1,0)+IF(O7="X",1,0)+IF(O8="X",1,0)+IF(O9="X",1,0)+IF(O10="X",1,0)+IF(O11="X",1,0)+IF(O12="X",1,0)+IF(O13="X",1,0)+IF(O14="X",1,0)+IF(O15="X",1,0)+IF(O16="X",1,0)+IF(O17="X",1,0)+IF(O18="X",1,0)+IF(O19="X",1,0)+IF(O20="X",1,0)+IF(O21="X",1,0)+IF(O22="X",1,0)+IF(O23="X",1,0)+IF(O24="X",1,0)+IF(O25="X",1,0)+IF(O26="X",1,0)+IF(O27="X",1,0)+IF(O28="X",1,0)+IF(O29="X",1,0)+IF(O31="X",1,0)+IF(O32="X",1,0)++IF(O33="X",1,0)+IF(O34="X",1,0)+IF(O35="X",1,0)+IF(O36="X",1,0)+IF(O37="X",1,0)+IF(O38="X",1,0)+IF(O41="X",1)+IF(O42="X",1,0)+IF(O43="X",1,0)+IF(O44="X",1,0)+IF(O45="X",1,0)+IF(O46="X",1,0)</f>
        <v>20</v>
      </c>
      <c r="P49" s="3">
        <f>IF(P6="X",1,0)+IF(P7="X",1,0)+IF(P8="X",1,0)+IF(P9="X",1,0)+IF(P10="X",1,0)+IF(P11="X",1,0)+IF(P12="X",1,0)+IF(P14="X",1,0)+IF(P15="X",1,0)+IF(P16="X",1,0)+IF(P17="X",1,0)+IF(P18="X",1,0)+IF(P19="X",1,0)+IF(P20="X",1,0)+IF(P21="X",1,0)+IF(P22="X",1,0)+IF(P23="X",1,0)+IF(P24="X",1,0)+IF(P25="X",1,0)+IF(P26="X",1,0)+IF(P27="X",1,0)+IF(P28="X",1,0)+IF(P29="X",1,0)+IF(P31="X",1,0)+IF(P32="X",1,0)++IF(P33="X",1,0)+IF(P34="X",1,0)+IF(P35="X",1,0)+IF(P36="X",1,0)+IF(P37="X",1,0)+IF(P38="X",1,0)+IF(P41="X",1)+IF(P42="X",1,0)+IF(P43="X",1,0)+IF(P44="X",1,0)+IF(P45="X",1,0)+IF(P46="X",1,0)</f>
        <v>18</v>
      </c>
      <c r="Q49" s="3">
        <f>IF(Q6="X",1,0)+IF(Q7="X",1,0)+IF(Q8="X",1,0)+IF(Q9="X",1,0)+IF(Q10="X",1,0)+IF(Q11="X",1,0)+IF(Q12="X",1,0)+IF(Q14="X",1,0)+IF(Q15="X",1,0)+IF(Q16="X",1,0)+IF(Q17="X",1,0)+IF(Q18="X",1,0)+IF(Q19="X",1,0)+IF(Q20="X",1,0)+IF(Q21="X",1,0)+IF(Q22="X",1,0)+IF(Q23="X",1,0)+IF(Q24="X",1,0)+IF(Q25="X",1,0)+IF(Q26="X",1,0)+IF(Q27="X",1,0)+IF(Q28="X",1,0)+IF(Q29="X",1,0)+IF(Q31="X",1,0)+IF(Q32="X",1,0)++IF(Q33="X",1,0)+IF(Q34="X",1,0)+IF(Q35="X",1,0)+IF(Q36="X",1,0)+IF(Q37="X",1,0)+IF(Q38="X",1,0)+IF(Q41="X",1)+IF(Q42="X",1,0)+IF(Q43="X",1,0)+IF(Q44="X",1,0)+IF(Q45="X",1,0)+IF(Q46="X",1,0)</f>
        <v>20</v>
      </c>
      <c r="R49" s="3">
        <f>IF(R6="X",1,0)+IF(R7="X",1,0)+IF(R8="X",1,0)+IF(R9="X",1,0)+IF(R10="X",1,0)+IF(R11="X",1,0)+IF(R12="X",1,0)+IF(R14="X",1,0)+IF(R15="X",1,0)+IF(R16="X",1,0)+IF(R17="X",1,0)+IF(R18="X",1,0)+IF(R19="X",1,0)+IF(R20="X",1,0)+IF(R21="X",1,0)+IF(R22="X",1,0)+IF(R23="X",1,0)+IF(R24="X",1,0)+IF(R25="X",1,0)+IF(R26="X",1,0)+IF(R27="X",1,0)+IF(R28="X",1,0)+IF(R29="X",1,0)+IF(R31="X",1,0)+IF(R32="X",1,0)++IF(R33="X",1,0)+IF(R34="X",1,0)+IF(R35="X",1,0)+IF(R36="X",1,0)+IF(R37="X",1,0)+IF(R38="X",1,0)+IF(R41="X",1)+IF(R42="X",1,0)+IF(R43="X",1,0)+IF(R44="X",1,0)+IF(R45="X",1,0)+IF(R46="X",1,0)</f>
        <v>0</v>
      </c>
      <c r="S49" s="3">
        <f>IF(S6="X",1,0)+IF(S7="X",1,0)+IF(S8="X",1,0)+IF(S9="X",1,0)+IF(S10="X",1,0)+IF(S11="X",1,0)+IF(S12="X",1,0)+IF(S14="X",1,0)+IF(S15="X",1,0)+IF(S16="X",1,0)+IF(S17="X",1,0)+IF(S18="X",1,0)+IF(S19="X",1,0)+IF(S20="X",1,0)+IF(S21="X",1,0)+IF(S22="X",1,0)+IF(S23="X",1,0)+IF(S24="X",1,0)+IF(S25="X",1,0)+IF(S26="X",1,0)+IF(S27="X",1,0)+IF(S28="X",1,0)+IF(S29="X",1,0)+IF(S31="X",1,0)+IF(S32="X",1,0)++IF(S33="X",1,0)+IF(S34="X",1,0)+IF(S35="X",1,0)+IF(S36="X",1,0)+IF(S37="X",1,0)+IF(S38="X",1,0)+IF(S41="X",1)+IF(S42="X",1,0)+IF(S43="X",1,0)+IF(S44="X",1,0)+IF(S45="X",1,0)+IF(S46="X",1,0)</f>
        <v>0</v>
      </c>
      <c r="T49" s="72" t="s">
        <v>28</v>
      </c>
      <c r="U49" s="3">
        <f>SUM(N49:S49)</f>
        <v>77</v>
      </c>
      <c r="V49" s="1">
        <f>J49+U49</f>
        <v>136</v>
      </c>
    </row>
    <row r="50" spans="1:21" ht="13.5" customHeight="1">
      <c r="A50" s="47"/>
      <c r="B50" s="13"/>
      <c r="C50" s="13"/>
      <c r="D50" s="13"/>
      <c r="E50" s="13"/>
      <c r="F50" s="13" t="s">
        <v>23</v>
      </c>
      <c r="G50" s="13"/>
      <c r="H50" s="48"/>
      <c r="I50" s="48"/>
      <c r="J50" s="57"/>
      <c r="K50" s="3"/>
      <c r="L50" s="3"/>
      <c r="M50" s="3" t="s">
        <v>23</v>
      </c>
      <c r="N50" s="3"/>
      <c r="O50" s="3"/>
      <c r="P50" s="3"/>
      <c r="Q50" s="3"/>
      <c r="R50" s="3"/>
      <c r="S50" s="3"/>
      <c r="T50" s="72"/>
      <c r="U50" s="3"/>
    </row>
    <row r="51" spans="10:21" ht="13.5" customHeight="1">
      <c r="J51" s="3"/>
      <c r="K51" s="3"/>
      <c r="L51" s="3" t="s">
        <v>30</v>
      </c>
      <c r="M51" s="2">
        <f>J49+U49</f>
        <v>136</v>
      </c>
      <c r="O51" s="3"/>
      <c r="P51" s="3"/>
      <c r="Q51" s="3"/>
      <c r="R51" s="3"/>
      <c r="S51" s="3"/>
      <c r="T51" s="3"/>
      <c r="U51" s="3"/>
    </row>
    <row r="52" spans="1:13" ht="13.5" customHeight="1">
      <c r="A52" s="2" t="s">
        <v>29</v>
      </c>
      <c r="B52" s="3"/>
      <c r="D52" s="2"/>
      <c r="E52" s="3" t="s">
        <v>93</v>
      </c>
      <c r="F52" s="3"/>
      <c r="G52" s="3"/>
      <c r="H52" s="3"/>
      <c r="I52" s="3"/>
      <c r="J52" s="3"/>
      <c r="K52" s="3"/>
      <c r="L52" s="3"/>
      <c r="M52" s="3" t="s">
        <v>103</v>
      </c>
    </row>
    <row r="53" spans="1:20" ht="13.5" customHeight="1">
      <c r="A53" s="2" t="s">
        <v>31</v>
      </c>
      <c r="B53" s="3"/>
      <c r="D53" s="2"/>
      <c r="E53" s="3" t="s">
        <v>96</v>
      </c>
      <c r="F53" s="3"/>
      <c r="G53" s="3"/>
      <c r="H53" s="3"/>
      <c r="I53" s="3"/>
      <c r="K53" s="3"/>
      <c r="L53" s="2"/>
      <c r="M53" s="3" t="s">
        <v>92</v>
      </c>
      <c r="N53" s="3"/>
      <c r="O53" s="3"/>
      <c r="P53" s="3"/>
      <c r="Q53" s="3"/>
      <c r="R53" s="3"/>
      <c r="S53" s="3"/>
      <c r="T53" s="3"/>
    </row>
    <row r="54" spans="1:20" ht="13.5" customHeight="1">
      <c r="A54" s="2" t="s">
        <v>19</v>
      </c>
      <c r="E54" s="3" t="s">
        <v>94</v>
      </c>
      <c r="J54" s="3"/>
      <c r="K54" s="3"/>
      <c r="L54" s="2"/>
      <c r="M54" s="3" t="s">
        <v>91</v>
      </c>
      <c r="N54" s="3"/>
      <c r="O54" s="3"/>
      <c r="P54" s="3"/>
      <c r="Q54" s="3"/>
      <c r="R54" s="3"/>
      <c r="S54" s="3"/>
      <c r="T54" s="3"/>
    </row>
    <row r="55" spans="1:20" ht="12.75">
      <c r="A55" s="2" t="s">
        <v>32</v>
      </c>
      <c r="B55" s="3"/>
      <c r="D55" s="2"/>
      <c r="E55" s="3" t="s">
        <v>95</v>
      </c>
      <c r="F55" s="3"/>
      <c r="G55" s="3"/>
      <c r="H55" s="3"/>
      <c r="I55" s="3"/>
      <c r="J55" s="3"/>
      <c r="K55" s="3"/>
      <c r="L55" s="3"/>
      <c r="M55" s="3" t="s">
        <v>90</v>
      </c>
      <c r="N55" s="3"/>
      <c r="O55" s="3"/>
      <c r="P55" s="3"/>
      <c r="Q55" s="3"/>
      <c r="R55" s="3"/>
      <c r="S55" s="3"/>
      <c r="T55" s="3"/>
    </row>
    <row r="56" spans="1:20" ht="12.75">
      <c r="A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3" t="s">
        <v>89</v>
      </c>
      <c r="N56" s="78"/>
      <c r="O56" s="78"/>
      <c r="P56" s="78"/>
      <c r="Q56" s="78"/>
      <c r="R56" s="78"/>
      <c r="S56" s="78"/>
      <c r="T56" s="78"/>
    </row>
  </sheetData>
  <sheetProtection/>
  <printOptions horizontalCentered="1" verticalCentered="1"/>
  <pageMargins left="0.3937007874015748" right="0.1968503937007874" top="0.03937007874015748" bottom="0.03937007874015748" header="0.5118110236220472" footer="0.3937007874015748"/>
  <pageSetup horizontalDpi="600" verticalDpi="600" orientation="portrait" pageOrder="overThenDown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Riihimäen kaupunki</dc:creator>
  <cp:keywords/>
  <dc:description/>
  <cp:lastModifiedBy>Mauno Korpelainen</cp:lastModifiedBy>
  <cp:lastPrinted>2018-08-01T13:38:34Z</cp:lastPrinted>
  <dcterms:created xsi:type="dcterms:W3CDTF">2004-11-15T06:32:33Z</dcterms:created>
  <dcterms:modified xsi:type="dcterms:W3CDTF">2018-08-01T13:38:44Z</dcterms:modified>
  <cp:category/>
  <cp:version/>
  <cp:contentType/>
  <cp:contentStatus/>
</cp:coreProperties>
</file>